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60" windowHeight="6210" activeTab="0"/>
  </bookViews>
  <sheets>
    <sheet name="Terminowe" sheetId="1" r:id="rId1"/>
    <sheet name="1-30 dni" sheetId="2" r:id="rId2"/>
    <sheet name="31-60 dni" sheetId="3" r:id="rId3"/>
    <sheet name="61-90 dni" sheetId="4" r:id="rId4"/>
    <sheet name="pow. 90 dni" sheetId="5" r:id="rId5"/>
    <sheet name="246" sheetId="6" r:id="rId6"/>
    <sheet name="Zobowiązania" sheetId="7" r:id="rId7"/>
  </sheets>
  <definedNames/>
  <calcPr fullCalcOnLoad="1"/>
</workbook>
</file>

<file path=xl/sharedStrings.xml><?xml version="1.0" encoding="utf-8"?>
<sst xmlns="http://schemas.openxmlformats.org/spreadsheetml/2006/main" count="481" uniqueCount="257">
  <si>
    <t>Kwota</t>
  </si>
  <si>
    <t>FSK-1762/16/DPR</t>
  </si>
  <si>
    <t xml:space="preserve">BIURO - LAND Sp. z o.o.  </t>
  </si>
  <si>
    <t>FK/0009/12/2016</t>
  </si>
  <si>
    <t xml:space="preserve">P.H.U. SZCZEPAN Krzysztof Szczepaniak  </t>
  </si>
  <si>
    <t xml:space="preserve">Mennica Polska S.A.  </t>
  </si>
  <si>
    <t>KS 6/12/2016</t>
  </si>
  <si>
    <t xml:space="preserve">Wspólnota Mieszkaniowa Nieruchomości  </t>
  </si>
  <si>
    <t>4891004201</t>
  </si>
  <si>
    <t xml:space="preserve">SOLARIS BUS &amp; COACH  S.A.  </t>
  </si>
  <si>
    <t>000192/AKA 1/16/F</t>
  </si>
  <si>
    <t xml:space="preserve">INTER CARS S.A.  </t>
  </si>
  <si>
    <t>Nazwa</t>
  </si>
  <si>
    <t>Termin</t>
  </si>
  <si>
    <t>Pozostaje</t>
  </si>
  <si>
    <t>Zwłoka</t>
  </si>
  <si>
    <t>691628103</t>
  </si>
  <si>
    <t>RVZ/4074/2016</t>
  </si>
  <si>
    <t xml:space="preserve">Winkler Polska Sp. z o.o.  </t>
  </si>
  <si>
    <t>11/02/2016</t>
  </si>
  <si>
    <t xml:space="preserve">ADRENALINA AG Sport Event Company  </t>
  </si>
  <si>
    <t>Lp</t>
  </si>
  <si>
    <t>Numer dokumentu</t>
  </si>
  <si>
    <t>Data dokumentu</t>
  </si>
  <si>
    <t>Data zapłaty</t>
  </si>
  <si>
    <t>w terminie</t>
  </si>
  <si>
    <t>1 - 30 dni</t>
  </si>
  <si>
    <t>31 - 60 dni</t>
  </si>
  <si>
    <t>61 - 90 dni</t>
  </si>
  <si>
    <t>ponad 90 dni</t>
  </si>
  <si>
    <t>50273300/36941023</t>
  </si>
  <si>
    <t>0710/12/2016</t>
  </si>
  <si>
    <t>980106607</t>
  </si>
  <si>
    <t xml:space="preserve">ORLEN Paliwa Sp. z o.o.  </t>
  </si>
  <si>
    <t>5305013554/22/0</t>
  </si>
  <si>
    <t xml:space="preserve">NETIA S.A.  </t>
  </si>
  <si>
    <t>643/MŁO/12/2016</t>
  </si>
  <si>
    <t xml:space="preserve">F.H.U. "GRAF-GAS" Ewelina Bączek  </t>
  </si>
  <si>
    <t>002068/AKA 1/16/F</t>
  </si>
  <si>
    <t>FA/110/12/2016</t>
  </si>
  <si>
    <t xml:space="preserve">VENA GROUP Sp.z o.o.  </t>
  </si>
  <si>
    <t>4862093333</t>
  </si>
  <si>
    <t>909/12/2016</t>
  </si>
  <si>
    <t xml:space="preserve">JAPA Software  </t>
  </si>
  <si>
    <t>83/2016</t>
  </si>
  <si>
    <t xml:space="preserve">Kancelaria Radcy Prawnego Magdalena Durczok </t>
  </si>
  <si>
    <t>002075/AKA 1/16/F</t>
  </si>
  <si>
    <t>62/12/2016</t>
  </si>
  <si>
    <t xml:space="preserve">DASO DARIUSZ SOBULA  </t>
  </si>
  <si>
    <t>63/12/2016</t>
  </si>
  <si>
    <t>64/12/2016</t>
  </si>
  <si>
    <t>FA/455/2016/MAG</t>
  </si>
  <si>
    <t xml:space="preserve">DAMEL S.C.  D. Pawlik, E. Wójcik  </t>
  </si>
  <si>
    <t>370627258</t>
  </si>
  <si>
    <t xml:space="preserve">Scania Polska S.A.  </t>
  </si>
  <si>
    <t>0782/12/2016</t>
  </si>
  <si>
    <t>F20160019430/BKA</t>
  </si>
  <si>
    <t>Polska Press  Sp. z o.o. Oddzial Śląsk w Sosnowcu ul. Baczyńskiego 25A, 41-203 Sosnowiec</t>
  </si>
  <si>
    <t>1624613</t>
  </si>
  <si>
    <t xml:space="preserve">Cummins LTD. Sp. z o.o. Oddział w Polsce </t>
  </si>
  <si>
    <t>27/12/2016/AL</t>
  </si>
  <si>
    <t xml:space="preserve">TUV NORD Polska Sp. z o.o.  </t>
  </si>
  <si>
    <t>EDK/178/2016</t>
  </si>
  <si>
    <t xml:space="preserve">Microsoft Ireland Operations  Atrium Building Block B </t>
  </si>
  <si>
    <t>1733/2016/M</t>
  </si>
  <si>
    <t xml:space="preserve">ELTREND Elena Poznańska  </t>
  </si>
  <si>
    <t>753/2016</t>
  </si>
  <si>
    <t xml:space="preserve">Przedsiębiorstwo Wielobranżowe "R.Majewski" Ryszard Majewski </t>
  </si>
  <si>
    <t>161/12/2016</t>
  </si>
  <si>
    <t xml:space="preserve">F.H.U. SMART-TRONIK Anna Mlak  </t>
  </si>
  <si>
    <t>002086/AKA 1/16/F</t>
  </si>
  <si>
    <t>668/16/NAD</t>
  </si>
  <si>
    <t>7673/2016</t>
  </si>
  <si>
    <t xml:space="preserve">Z.P.U.H. "SUKCES II" Gańska Beata  </t>
  </si>
  <si>
    <t>002093/AKA 1/16/F</t>
  </si>
  <si>
    <t>980107193</t>
  </si>
  <si>
    <t>FS 22/MSP/12/2016</t>
  </si>
  <si>
    <t xml:space="preserve">Moto Solid Plus Sp. z o.o.  </t>
  </si>
  <si>
    <t>1788/16/DPR</t>
  </si>
  <si>
    <t>002096/AKA 1/16/F</t>
  </si>
  <si>
    <t>05135/16F</t>
  </si>
  <si>
    <t xml:space="preserve">PEXIM Sp. z o.o.  </t>
  </si>
  <si>
    <t>05136/16F</t>
  </si>
  <si>
    <t>05137/16F</t>
  </si>
  <si>
    <t>U/14/75/1092010/0231216R</t>
  </si>
  <si>
    <t xml:space="preserve">Tauron Sprzedaż Sp. z o.o.  </t>
  </si>
  <si>
    <t>5030360885</t>
  </si>
  <si>
    <t xml:space="preserve">MAN Truck &amp; Bus Polska Sp. z o.o.  </t>
  </si>
  <si>
    <t>5030360887</t>
  </si>
  <si>
    <t>U/14/70051477/0231216R/P</t>
  </si>
  <si>
    <t>FA/129/12/2016</t>
  </si>
  <si>
    <t>FV/GRU/16/00087</t>
  </si>
  <si>
    <t xml:space="preserve">Miejskie Centrum Kultury i Sportu w Jaworznie  </t>
  </si>
  <si>
    <t>FS 31/MSP/12/2016</t>
  </si>
  <si>
    <t>5030358470</t>
  </si>
  <si>
    <t>05162/16F</t>
  </si>
  <si>
    <t>2421/16</t>
  </si>
  <si>
    <t xml:space="preserve">P.H.U. KOBA S.C.  </t>
  </si>
  <si>
    <t>370627280</t>
  </si>
  <si>
    <t>010/12/2016</t>
  </si>
  <si>
    <t xml:space="preserve">Wulkanizacja Naprawa Samochodów Adam Gajer </t>
  </si>
  <si>
    <t>011/12/2016</t>
  </si>
  <si>
    <t>012/12/2016</t>
  </si>
  <si>
    <t>D/30/70119339/0081216R/P</t>
  </si>
  <si>
    <t xml:space="preserve">TAURON Dystrybucja S.A.  </t>
  </si>
  <si>
    <t>1764/1/ 12/2016</t>
  </si>
  <si>
    <t>FV 60/12/2016</t>
  </si>
  <si>
    <t>4862093992</t>
  </si>
  <si>
    <t>FS/460/2016</t>
  </si>
  <si>
    <t>1632/12/2016</t>
  </si>
  <si>
    <t xml:space="preserve">P.U.H. ELMET Tadeusz Gawlak  </t>
  </si>
  <si>
    <t>00765/12/16</t>
  </si>
  <si>
    <t xml:space="preserve">Z.E.U.T.T.P. "S.P. ELMET"  </t>
  </si>
  <si>
    <t>01/54/1696</t>
  </si>
  <si>
    <t xml:space="preserve">DIAMAR ANTOSIAK-DIAKOWSCY  SPÓŁKA JAWNA </t>
  </si>
  <si>
    <t>09/12/2016</t>
  </si>
  <si>
    <t xml:space="preserve">Mobilne Usługi Motoryzacyjne Dorian Półtorak  </t>
  </si>
  <si>
    <t>FVS/027377/BED/2016</t>
  </si>
  <si>
    <t xml:space="preserve">TOI TOI Polska Spółka z o.o.  </t>
  </si>
  <si>
    <t>FVS/027378/BED/2016</t>
  </si>
  <si>
    <t>FVS/027379/BED/2016</t>
  </si>
  <si>
    <t>FVS/027380/BED/2016</t>
  </si>
  <si>
    <t>FVS/027381/BED/2016</t>
  </si>
  <si>
    <t>2641/16</t>
  </si>
  <si>
    <t xml:space="preserve">ZPH LULEX Janusz Lulkowski  </t>
  </si>
  <si>
    <t>980107890</t>
  </si>
  <si>
    <t>(S) FS-3584/16/CGS</t>
  </si>
  <si>
    <t xml:space="preserve">COLMEC SP. Z O.O.  </t>
  </si>
  <si>
    <t>644/12/F/2016</t>
  </si>
  <si>
    <t>BEMIX Zakład modernizacji, montażu i konserwacji urządzeń transportu bliskiego Adam Bednarz</t>
  </si>
  <si>
    <t>000871/W/2016</t>
  </si>
  <si>
    <t xml:space="preserve">APRONET S.C. P. Hornik, M. Jastrzębski </t>
  </si>
  <si>
    <t>11/12/2016</t>
  </si>
  <si>
    <t xml:space="preserve">MERA - SERWIS  SGL Sp. z o. o.  S. K. A.  </t>
  </si>
  <si>
    <t>3811007942</t>
  </si>
  <si>
    <t>52/12/2016/057</t>
  </si>
  <si>
    <t xml:space="preserve">TAURON Wydobycie S.A.   </t>
  </si>
  <si>
    <t>16/08063</t>
  </si>
  <si>
    <t xml:space="preserve">Mobilbox Polska Sp. z o.o.  </t>
  </si>
  <si>
    <t>FS/RS/16/009216</t>
  </si>
  <si>
    <t xml:space="preserve">Grobelna, Ociepka, Matuła P.W. GOMEX sp.j.  </t>
  </si>
  <si>
    <t>002112/AKA 1/16/F</t>
  </si>
  <si>
    <t>1822/16/DPR</t>
  </si>
  <si>
    <t>147/12/2016</t>
  </si>
  <si>
    <t xml:space="preserve">MARCOM Mirosław Zychowicz  </t>
  </si>
  <si>
    <t>PKM/31/12/2016</t>
  </si>
  <si>
    <t xml:space="preserve">Maciej Pasławski  </t>
  </si>
  <si>
    <t>FV/0742/2016</t>
  </si>
  <si>
    <t xml:space="preserve">DPK System Consulting Piotr Kisielewski  </t>
  </si>
  <si>
    <t>FJ/2016/12/005631</t>
  </si>
  <si>
    <t xml:space="preserve">ART-COM Sp. z o.o.  </t>
  </si>
  <si>
    <t>DA/000020/12/2016/VAT</t>
  </si>
  <si>
    <t xml:space="preserve">GRUPA CARGO Sp. z o.o. Sp. k.  </t>
  </si>
  <si>
    <t>15/JAW/12/2016</t>
  </si>
  <si>
    <t>002212/AKA 1/16/F</t>
  </si>
  <si>
    <t>4631/01/2016</t>
  </si>
  <si>
    <t>LE-CART Zygmunt Leś Hurtownia Części i Podzespołów do Autobusów i Sam. Ciężarowych  do Autob.</t>
  </si>
  <si>
    <t>U/14/75/1000002/0231216R</t>
  </si>
  <si>
    <t>U/14/75/1000017/0231216R</t>
  </si>
  <si>
    <t>U/14/75/1000044/0231216R</t>
  </si>
  <si>
    <t>U/14/75/1000053/0231216R</t>
  </si>
  <si>
    <t>U/14/75/1000072/0231216R</t>
  </si>
  <si>
    <t>U/14/75/1000083/0231216R</t>
  </si>
  <si>
    <t>Nota ods. NO/161231/5037567</t>
  </si>
  <si>
    <t xml:space="preserve">Polkomtel Sp. z o.o.  </t>
  </si>
  <si>
    <t>5030359454</t>
  </si>
  <si>
    <t>S/38/15/1547740/0101216R</t>
  </si>
  <si>
    <t xml:space="preserve">TAURON Sprzedaż GZE sp. z o.o.  </t>
  </si>
  <si>
    <t>S/38/15013039/0121216R/P</t>
  </si>
  <si>
    <t>980108527</t>
  </si>
  <si>
    <t>FS 49/MSP/12/2016</t>
  </si>
  <si>
    <t>1383/2016</t>
  </si>
  <si>
    <t xml:space="preserve">OMEGA-OIL S.C  </t>
  </si>
  <si>
    <t>3811007442</t>
  </si>
  <si>
    <t>7810/2016</t>
  </si>
  <si>
    <t>002225/AKA 1/16/F</t>
  </si>
  <si>
    <t>8590318224</t>
  </si>
  <si>
    <t xml:space="preserve">Mewa Textil-Service Sp. z o.o.  </t>
  </si>
  <si>
    <t>8131/12/2016</t>
  </si>
  <si>
    <t xml:space="preserve">NOWINEX Z. Roczkalska, T. Jękosz Spółka Jawna  </t>
  </si>
  <si>
    <t>Nota ods. 17011378571665</t>
  </si>
  <si>
    <t xml:space="preserve">Orange Polska S.A.  </t>
  </si>
  <si>
    <t>60/FVP/16/1200111</t>
  </si>
  <si>
    <t xml:space="preserve">Miejskie Przedsiębiorstwo Oczyszczania Sp. z o.o.  </t>
  </si>
  <si>
    <t>2396/16</t>
  </si>
  <si>
    <t>FV/25/P/12/2016</t>
  </si>
  <si>
    <t xml:space="preserve">Związek Komunalny "Komunikacja Międzygminna" w Chrzanowie </t>
  </si>
  <si>
    <t>7/12/2016</t>
  </si>
  <si>
    <t xml:space="preserve">NOWAPROJEKT Agnieszka Nowak  </t>
  </si>
  <si>
    <t>002255/AKA 1/16/F</t>
  </si>
  <si>
    <t>9244/2016</t>
  </si>
  <si>
    <t xml:space="preserve">Spółka Ciepłowniczo - Energetyczna Jaworzno III Spółka z o.o. </t>
  </si>
  <si>
    <t>9245/2016</t>
  </si>
  <si>
    <t>980109170</t>
  </si>
  <si>
    <t>FS 62/MSP/12/2016</t>
  </si>
  <si>
    <t>Nota księgowa 5/2016</t>
  </si>
  <si>
    <t>806/16</t>
  </si>
  <si>
    <t xml:space="preserve">Zespół Lecznictwa Otwartego Spółka z o.o.  </t>
  </si>
  <si>
    <t>1896/16/DPR</t>
  </si>
  <si>
    <t>980109634</t>
  </si>
  <si>
    <t>002297/AKA 1/16/F</t>
  </si>
  <si>
    <t>002304/AKA 1/16/F</t>
  </si>
  <si>
    <t>002316/AKA 1/16/F</t>
  </si>
  <si>
    <t>002327/AKA 1/16/F</t>
  </si>
  <si>
    <t>002328/AKA 1/16/F</t>
  </si>
  <si>
    <t>002405/AKA 1/16/F</t>
  </si>
  <si>
    <t>002395/AKA 1/16/F</t>
  </si>
  <si>
    <t>4861000128</t>
  </si>
  <si>
    <t>4861000129</t>
  </si>
  <si>
    <t>4861000130</t>
  </si>
  <si>
    <t>450/2016</t>
  </si>
  <si>
    <t xml:space="preserve">MEGA PIZZA  </t>
  </si>
  <si>
    <t>027484-2016-156</t>
  </si>
  <si>
    <t xml:space="preserve">BP Europa SE  </t>
  </si>
  <si>
    <t>FV/01622/85/2016</t>
  </si>
  <si>
    <t xml:space="preserve">CH MARKET Sp. z o.o.  </t>
  </si>
  <si>
    <t>021073-2016-027</t>
  </si>
  <si>
    <t>1/FA/2016/06468</t>
  </si>
  <si>
    <t xml:space="preserve">Z.H.U. " FONOS " S.C. J. JANIA , J. ŚWIERZ </t>
  </si>
  <si>
    <t>5433015303</t>
  </si>
  <si>
    <t xml:space="preserve">Pure Solve Polska Sp. z o.o.  </t>
  </si>
  <si>
    <t>691404169</t>
  </si>
  <si>
    <t>07.03.2017</t>
  </si>
  <si>
    <t>04.01.2017</t>
  </si>
  <si>
    <t>11.01.2017</t>
  </si>
  <si>
    <t>002276/AKA 1/16/F</t>
  </si>
  <si>
    <t>13.01.2017</t>
  </si>
  <si>
    <t>05.01.2017</t>
  </si>
  <si>
    <t>12.01.2017</t>
  </si>
  <si>
    <t>19.01.2017</t>
  </si>
  <si>
    <t>20.01.2017</t>
  </si>
  <si>
    <t>30.01.2017</t>
  </si>
  <si>
    <t>26.01.2017</t>
  </si>
  <si>
    <t>02.02.2017</t>
  </si>
  <si>
    <t>03.02.2017</t>
  </si>
  <si>
    <t>09.02.2017</t>
  </si>
  <si>
    <t>13.02.2017</t>
  </si>
  <si>
    <t>31.01.2017</t>
  </si>
  <si>
    <t>10.01.2017</t>
  </si>
  <si>
    <t>14.01.2017</t>
  </si>
  <si>
    <t>Zapłata za fakturę PROFORMA</t>
  </si>
  <si>
    <t>Nie zapłacone</t>
  </si>
  <si>
    <t>09.01.2017</t>
  </si>
  <si>
    <t>First Data Polska</t>
  </si>
  <si>
    <t>Generalna Dtrekcja Dróg Krajowych i Autostrad</t>
  </si>
  <si>
    <t>16.01.2017</t>
  </si>
  <si>
    <t>18.01.2017</t>
  </si>
  <si>
    <t xml:space="preserve">MAAG Sp. z o.o.  </t>
  </si>
  <si>
    <t xml:space="preserve">MICRO-MAX Spółka Jawna J. Giza, A. Kubalski </t>
  </si>
  <si>
    <t>Bieżąca kompensata</t>
  </si>
  <si>
    <t>03.01.2017</t>
  </si>
  <si>
    <t>25.01.2017</t>
  </si>
  <si>
    <t>T-Mobile</t>
  </si>
  <si>
    <t>Zapłata kartą płatniczą - rozliczono w OPTIMIE 16.01.2017 r.</t>
  </si>
  <si>
    <t>24.02.2017</t>
  </si>
  <si>
    <t>Nadpłata na opłaty drogowe ViaToll</t>
  </si>
  <si>
    <t>F-7/2016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</si>
</sst>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4" fillId="0" borderId="0" xfId="0" applyNumberFormat="1" applyFont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3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34" fillId="0" borderId="0" xfId="0" applyNumberFormat="1" applyFont="1" applyAlignment="1">
      <alignment horizontal="center"/>
    </xf>
    <xf numFmtId="4" fontId="34" fillId="0" borderId="0" xfId="0" applyNumberFormat="1" applyFont="1" applyAlignment="1">
      <alignment horizontal="center"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4" fontId="34" fillId="0" borderId="0" xfId="0" applyNumberFormat="1" applyFont="1" applyAlignment="1">
      <alignment horizontal="right"/>
    </xf>
    <xf numFmtId="4" fontId="34" fillId="0" borderId="0" xfId="0" applyNumberFormat="1" applyFont="1" applyFill="1" applyAlignment="1">
      <alignment horizontal="right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tabSelected="1" zoomScalePageLayoutView="0" workbookViewId="0" topLeftCell="A1">
      <selection activeCell="C97" sqref="C97"/>
    </sheetView>
  </sheetViews>
  <sheetFormatPr defaultColWidth="8.796875" defaultRowHeight="14.25"/>
  <cols>
    <col min="1" max="1" width="5.59765625" style="14" customWidth="1"/>
    <col min="2" max="2" width="23" style="31" customWidth="1"/>
    <col min="3" max="3" width="39" style="18" customWidth="1"/>
    <col min="4" max="4" width="15.69921875" style="14" customWidth="1"/>
    <col min="5" max="5" width="12.59765625" style="14" customWidth="1"/>
    <col min="6" max="6" width="12.8984375" style="17" customWidth="1"/>
    <col min="7" max="7" width="13.5" style="20" customWidth="1"/>
    <col min="8" max="8" width="9.3984375" style="14" customWidth="1"/>
    <col min="9" max="9" width="14.09765625" style="19" customWidth="1"/>
    <col min="10" max="23" width="9" style="18" customWidth="1"/>
  </cols>
  <sheetData>
    <row r="1" spans="1:23" s="5" customFormat="1" ht="15">
      <c r="A1" s="10" t="s">
        <v>21</v>
      </c>
      <c r="B1" s="28" t="s">
        <v>22</v>
      </c>
      <c r="C1" s="10" t="s">
        <v>12</v>
      </c>
      <c r="D1" s="10" t="s">
        <v>23</v>
      </c>
      <c r="E1" s="10" t="s">
        <v>13</v>
      </c>
      <c r="F1" s="26" t="s">
        <v>0</v>
      </c>
      <c r="G1" s="26" t="s">
        <v>14</v>
      </c>
      <c r="H1" s="10" t="s">
        <v>15</v>
      </c>
      <c r="I1" s="11" t="s">
        <v>24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17" ht="14.25">
      <c r="A2" s="7">
        <v>1</v>
      </c>
      <c r="B2" s="29" t="s">
        <v>130</v>
      </c>
      <c r="C2" s="1" t="s">
        <v>131</v>
      </c>
      <c r="D2" s="6">
        <v>42734</v>
      </c>
      <c r="E2" s="6">
        <v>42748</v>
      </c>
      <c r="F2" s="2">
        <v>430.5</v>
      </c>
      <c r="G2" s="44">
        <v>430.5</v>
      </c>
      <c r="H2" s="7">
        <v>0</v>
      </c>
      <c r="I2" s="27" t="s">
        <v>226</v>
      </c>
      <c r="J2"/>
      <c r="K2"/>
      <c r="L2"/>
      <c r="M2"/>
      <c r="N2"/>
      <c r="O2"/>
      <c r="P2"/>
      <c r="Q2"/>
    </row>
    <row r="3" spans="1:17" ht="14.25">
      <c r="A3" s="7">
        <v>2</v>
      </c>
      <c r="B3" s="29" t="s">
        <v>149</v>
      </c>
      <c r="C3" s="1" t="s">
        <v>150</v>
      </c>
      <c r="D3" s="6">
        <v>42735</v>
      </c>
      <c r="E3" s="6">
        <v>42749</v>
      </c>
      <c r="F3" s="2">
        <v>430.5</v>
      </c>
      <c r="G3" s="44">
        <v>430.5</v>
      </c>
      <c r="H3" s="7">
        <v>0</v>
      </c>
      <c r="I3" s="27" t="s">
        <v>228</v>
      </c>
      <c r="J3"/>
      <c r="K3"/>
      <c r="L3"/>
      <c r="M3"/>
      <c r="N3"/>
      <c r="O3"/>
      <c r="P3"/>
      <c r="Q3"/>
    </row>
    <row r="4" spans="1:17" ht="14.25">
      <c r="A4" s="7">
        <v>3</v>
      </c>
      <c r="B4" s="29" t="s">
        <v>128</v>
      </c>
      <c r="C4" s="1" t="s">
        <v>129</v>
      </c>
      <c r="D4" s="6">
        <v>42734</v>
      </c>
      <c r="E4" s="6">
        <v>42748</v>
      </c>
      <c r="F4" s="2">
        <v>369</v>
      </c>
      <c r="G4" s="44">
        <v>369</v>
      </c>
      <c r="H4" s="7">
        <v>0</v>
      </c>
      <c r="I4" s="27" t="s">
        <v>228</v>
      </c>
      <c r="J4"/>
      <c r="K4"/>
      <c r="L4"/>
      <c r="M4"/>
      <c r="N4"/>
      <c r="O4"/>
      <c r="P4"/>
      <c r="Q4"/>
    </row>
    <row r="5" spans="1:17" ht="14.25">
      <c r="A5" s="7">
        <v>4</v>
      </c>
      <c r="B5" s="29" t="s">
        <v>71</v>
      </c>
      <c r="C5" s="1" t="s">
        <v>2</v>
      </c>
      <c r="D5" s="6">
        <v>42712</v>
      </c>
      <c r="E5" s="6">
        <v>42742</v>
      </c>
      <c r="F5" s="2">
        <v>66.43</v>
      </c>
      <c r="G5" s="44">
        <v>6.72</v>
      </c>
      <c r="H5" s="7">
        <v>0</v>
      </c>
      <c r="I5" s="27" t="s">
        <v>242</v>
      </c>
      <c r="J5"/>
      <c r="K5"/>
      <c r="L5"/>
      <c r="M5"/>
      <c r="N5"/>
      <c r="O5"/>
      <c r="P5"/>
      <c r="Q5"/>
    </row>
    <row r="6" spans="1:17" ht="14.25">
      <c r="A6" s="7">
        <v>5</v>
      </c>
      <c r="B6" s="29" t="s">
        <v>78</v>
      </c>
      <c r="C6" s="1" t="s">
        <v>2</v>
      </c>
      <c r="D6" s="6">
        <v>42713</v>
      </c>
      <c r="E6" s="6">
        <v>42743</v>
      </c>
      <c r="F6" s="2">
        <v>1175.51</v>
      </c>
      <c r="G6" s="44">
        <v>1175.51</v>
      </c>
      <c r="H6" s="7">
        <v>0</v>
      </c>
      <c r="I6" s="27" t="s">
        <v>227</v>
      </c>
      <c r="J6"/>
      <c r="K6"/>
      <c r="L6"/>
      <c r="M6"/>
      <c r="N6"/>
      <c r="O6"/>
      <c r="P6"/>
      <c r="Q6"/>
    </row>
    <row r="7" spans="1:17" ht="14.25">
      <c r="A7" s="7">
        <v>6</v>
      </c>
      <c r="B7" s="29" t="s">
        <v>142</v>
      </c>
      <c r="C7" s="1" t="s">
        <v>2</v>
      </c>
      <c r="D7" s="6">
        <v>42719</v>
      </c>
      <c r="E7" s="6">
        <v>42749</v>
      </c>
      <c r="F7" s="2">
        <v>1446.5</v>
      </c>
      <c r="G7" s="44">
        <v>1446.5</v>
      </c>
      <c r="H7" s="7">
        <v>0</v>
      </c>
      <c r="I7" s="27" t="s">
        <v>228</v>
      </c>
      <c r="J7"/>
      <c r="K7"/>
      <c r="L7"/>
      <c r="M7"/>
      <c r="N7"/>
      <c r="O7"/>
      <c r="P7"/>
      <c r="Q7"/>
    </row>
    <row r="8" spans="1:17" ht="14.25">
      <c r="A8" s="7">
        <v>7</v>
      </c>
      <c r="B8" s="29" t="s">
        <v>198</v>
      </c>
      <c r="C8" s="1" t="s">
        <v>2</v>
      </c>
      <c r="D8" s="6">
        <v>42733</v>
      </c>
      <c r="E8" s="6">
        <v>42763</v>
      </c>
      <c r="F8" s="2">
        <v>46.2</v>
      </c>
      <c r="G8" s="44">
        <v>46.2</v>
      </c>
      <c r="H8" s="7">
        <v>0</v>
      </c>
      <c r="I8" s="27" t="s">
        <v>231</v>
      </c>
      <c r="J8"/>
      <c r="K8"/>
      <c r="L8"/>
      <c r="M8"/>
      <c r="N8"/>
      <c r="O8"/>
      <c r="P8"/>
      <c r="Q8"/>
    </row>
    <row r="9" spans="1:17" ht="14.25">
      <c r="A9" s="7">
        <v>8</v>
      </c>
      <c r="B9" s="15" t="s">
        <v>1</v>
      </c>
      <c r="C9" s="15" t="s">
        <v>2</v>
      </c>
      <c r="D9" s="16">
        <v>42709</v>
      </c>
      <c r="E9" s="16">
        <v>42739</v>
      </c>
      <c r="F9" s="17">
        <v>6.72</v>
      </c>
      <c r="G9" s="20">
        <v>-6.72</v>
      </c>
      <c r="H9" s="7">
        <v>0</v>
      </c>
      <c r="I9" s="27" t="s">
        <v>242</v>
      </c>
      <c r="J9"/>
      <c r="K9"/>
      <c r="L9"/>
      <c r="M9"/>
      <c r="N9"/>
      <c r="O9"/>
      <c r="P9"/>
      <c r="Q9"/>
    </row>
    <row r="10" spans="1:17" ht="14.25">
      <c r="A10" s="7">
        <v>9</v>
      </c>
      <c r="B10" s="29" t="s">
        <v>126</v>
      </c>
      <c r="C10" s="1" t="s">
        <v>127</v>
      </c>
      <c r="D10" s="6">
        <v>42718</v>
      </c>
      <c r="E10" s="6">
        <v>42748</v>
      </c>
      <c r="F10" s="2">
        <v>88560</v>
      </c>
      <c r="G10" s="44">
        <v>88560</v>
      </c>
      <c r="H10" s="7">
        <v>0</v>
      </c>
      <c r="I10" s="27" t="s">
        <v>228</v>
      </c>
      <c r="J10"/>
      <c r="K10"/>
      <c r="L10"/>
      <c r="M10"/>
      <c r="N10"/>
      <c r="O10"/>
      <c r="P10"/>
      <c r="Q10"/>
    </row>
    <row r="11" spans="1:17" ht="14.25">
      <c r="A11" s="7">
        <v>10</v>
      </c>
      <c r="B11" s="29" t="s">
        <v>58</v>
      </c>
      <c r="C11" s="1" t="s">
        <v>59</v>
      </c>
      <c r="D11" s="6">
        <v>42727</v>
      </c>
      <c r="E11" s="6">
        <v>42741</v>
      </c>
      <c r="F11" s="2">
        <v>6872.01</v>
      </c>
      <c r="G11" s="44">
        <v>6872.01</v>
      </c>
      <c r="H11" s="7">
        <v>0</v>
      </c>
      <c r="I11" s="27" t="s">
        <v>223</v>
      </c>
      <c r="J11"/>
      <c r="K11"/>
      <c r="L11"/>
      <c r="M11"/>
      <c r="N11"/>
      <c r="O11"/>
      <c r="P11"/>
      <c r="Q11"/>
    </row>
    <row r="12" spans="1:23" s="9" customFormat="1" ht="14.25">
      <c r="A12" s="7">
        <v>11</v>
      </c>
      <c r="B12" s="29" t="s">
        <v>51</v>
      </c>
      <c r="C12" s="1" t="s">
        <v>52</v>
      </c>
      <c r="D12" s="6">
        <v>42727</v>
      </c>
      <c r="E12" s="6">
        <v>42741</v>
      </c>
      <c r="F12" s="2">
        <v>1414.5</v>
      </c>
      <c r="G12" s="44">
        <v>1414.5</v>
      </c>
      <c r="H12" s="7">
        <v>0</v>
      </c>
      <c r="I12" s="27" t="s">
        <v>227</v>
      </c>
      <c r="J12"/>
      <c r="K12"/>
      <c r="L12"/>
      <c r="M12"/>
      <c r="N12"/>
      <c r="O12"/>
      <c r="P12"/>
      <c r="Q12"/>
      <c r="R12" s="18"/>
      <c r="S12" s="18"/>
      <c r="T12" s="18"/>
      <c r="U12" s="18"/>
      <c r="V12" s="18"/>
      <c r="W12" s="18"/>
    </row>
    <row r="13" spans="1:23" s="9" customFormat="1" ht="14.25">
      <c r="A13" s="7">
        <v>12</v>
      </c>
      <c r="B13" s="29" t="s">
        <v>108</v>
      </c>
      <c r="C13" s="1" t="s">
        <v>52</v>
      </c>
      <c r="D13" s="6">
        <v>42733</v>
      </c>
      <c r="E13" s="6">
        <v>42747</v>
      </c>
      <c r="F13" s="2">
        <v>984</v>
      </c>
      <c r="G13" s="44">
        <v>984</v>
      </c>
      <c r="H13" s="7">
        <v>0</v>
      </c>
      <c r="I13" s="27" t="s">
        <v>224</v>
      </c>
      <c r="J13"/>
      <c r="K13"/>
      <c r="L13"/>
      <c r="M13"/>
      <c r="N13"/>
      <c r="O13"/>
      <c r="P13"/>
      <c r="Q13"/>
      <c r="R13" s="18"/>
      <c r="S13" s="18"/>
      <c r="T13" s="18"/>
      <c r="U13" s="18"/>
      <c r="V13" s="18"/>
      <c r="W13" s="18"/>
    </row>
    <row r="14" spans="1:17" s="9" customFormat="1" ht="14.25">
      <c r="A14" s="7">
        <v>13</v>
      </c>
      <c r="B14" s="29" t="s">
        <v>47</v>
      </c>
      <c r="C14" s="1" t="s">
        <v>48</v>
      </c>
      <c r="D14" s="6">
        <v>42726</v>
      </c>
      <c r="E14" s="6">
        <v>42741</v>
      </c>
      <c r="F14" s="2">
        <v>246</v>
      </c>
      <c r="G14" s="44">
        <v>246</v>
      </c>
      <c r="H14" s="7">
        <v>0</v>
      </c>
      <c r="I14" s="27" t="s">
        <v>223</v>
      </c>
      <c r="J14"/>
      <c r="K14"/>
      <c r="L14"/>
      <c r="M14"/>
      <c r="N14"/>
      <c r="O14"/>
      <c r="P14"/>
      <c r="Q14"/>
    </row>
    <row r="15" spans="1:17" s="9" customFormat="1" ht="14.25">
      <c r="A15" s="7">
        <v>14</v>
      </c>
      <c r="B15" s="29" t="s">
        <v>49</v>
      </c>
      <c r="C15" s="1" t="s">
        <v>48</v>
      </c>
      <c r="D15" s="6">
        <v>42726</v>
      </c>
      <c r="E15" s="6">
        <v>42741</v>
      </c>
      <c r="F15" s="2">
        <v>2214</v>
      </c>
      <c r="G15" s="44">
        <v>2214</v>
      </c>
      <c r="H15" s="7">
        <v>0</v>
      </c>
      <c r="I15" s="27" t="s">
        <v>227</v>
      </c>
      <c r="J15"/>
      <c r="K15"/>
      <c r="L15"/>
      <c r="M15"/>
      <c r="N15"/>
      <c r="O15"/>
      <c r="P15"/>
      <c r="Q15"/>
    </row>
    <row r="16" spans="1:17" ht="14.25">
      <c r="A16" s="7">
        <v>15</v>
      </c>
      <c r="B16" s="29" t="s">
        <v>50</v>
      </c>
      <c r="C16" s="1" t="s">
        <v>48</v>
      </c>
      <c r="D16" s="6">
        <v>42726</v>
      </c>
      <c r="E16" s="6">
        <v>42741</v>
      </c>
      <c r="F16" s="2">
        <v>584.25</v>
      </c>
      <c r="G16" s="44">
        <v>584.25</v>
      </c>
      <c r="H16" s="7">
        <v>0</v>
      </c>
      <c r="I16" s="27" t="s">
        <v>227</v>
      </c>
      <c r="J16"/>
      <c r="K16"/>
      <c r="L16"/>
      <c r="M16"/>
      <c r="N16"/>
      <c r="O16"/>
      <c r="P16"/>
      <c r="Q16"/>
    </row>
    <row r="17" spans="1:17" ht="14.25">
      <c r="A17" s="7">
        <v>16</v>
      </c>
      <c r="B17" s="29" t="s">
        <v>113</v>
      </c>
      <c r="C17" s="1" t="s">
        <v>114</v>
      </c>
      <c r="D17" s="6">
        <v>42733</v>
      </c>
      <c r="E17" s="6">
        <v>42747</v>
      </c>
      <c r="F17" s="2">
        <v>292.47</v>
      </c>
      <c r="G17" s="44">
        <v>292.47</v>
      </c>
      <c r="H17" s="7">
        <v>0</v>
      </c>
      <c r="I17" s="27" t="s">
        <v>224</v>
      </c>
      <c r="J17"/>
      <c r="K17"/>
      <c r="L17"/>
      <c r="M17"/>
      <c r="N17"/>
      <c r="O17"/>
      <c r="P17"/>
      <c r="Q17"/>
    </row>
    <row r="18" spans="1:17" ht="14.25">
      <c r="A18" s="7">
        <v>17</v>
      </c>
      <c r="B18" s="29" t="s">
        <v>147</v>
      </c>
      <c r="C18" s="1" t="s">
        <v>148</v>
      </c>
      <c r="D18" s="6">
        <v>42735</v>
      </c>
      <c r="E18" s="6">
        <v>42749</v>
      </c>
      <c r="F18" s="2">
        <v>1082.4</v>
      </c>
      <c r="G18" s="44">
        <v>1082.4</v>
      </c>
      <c r="H18" s="7">
        <v>0</v>
      </c>
      <c r="I18" s="27" t="s">
        <v>226</v>
      </c>
      <c r="J18"/>
      <c r="K18"/>
      <c r="L18"/>
      <c r="M18"/>
      <c r="N18"/>
      <c r="O18"/>
      <c r="P18"/>
      <c r="Q18"/>
    </row>
    <row r="19" spans="1:17" ht="14.25">
      <c r="A19" s="7">
        <v>18</v>
      </c>
      <c r="B19" s="29" t="s">
        <v>64</v>
      </c>
      <c r="C19" s="1" t="s">
        <v>65</v>
      </c>
      <c r="D19" s="6">
        <v>42734</v>
      </c>
      <c r="E19" s="6">
        <v>42741</v>
      </c>
      <c r="F19" s="2">
        <v>5023.5</v>
      </c>
      <c r="G19" s="44">
        <v>5023.5</v>
      </c>
      <c r="H19" s="7">
        <v>0</v>
      </c>
      <c r="I19" s="27" t="s">
        <v>227</v>
      </c>
      <c r="J19"/>
      <c r="K19"/>
      <c r="L19"/>
      <c r="M19"/>
      <c r="N19"/>
      <c r="O19"/>
      <c r="P19"/>
      <c r="Q19"/>
    </row>
    <row r="20" spans="1:17" ht="14.25">
      <c r="A20" s="7">
        <v>19</v>
      </c>
      <c r="B20" s="29" t="s">
        <v>36</v>
      </c>
      <c r="C20" s="1" t="s">
        <v>37</v>
      </c>
      <c r="D20" s="6">
        <v>42732</v>
      </c>
      <c r="E20" s="6">
        <v>42739</v>
      </c>
      <c r="F20" s="2">
        <v>20.15</v>
      </c>
      <c r="G20" s="44">
        <v>20.15</v>
      </c>
      <c r="H20" s="7">
        <v>0</v>
      </c>
      <c r="I20" s="27" t="s">
        <v>226</v>
      </c>
      <c r="J20"/>
      <c r="K20"/>
      <c r="L20"/>
      <c r="M20"/>
      <c r="N20"/>
      <c r="O20"/>
      <c r="P20"/>
      <c r="Q20"/>
    </row>
    <row r="21" spans="1:17" ht="14.25">
      <c r="A21" s="7">
        <v>20</v>
      </c>
      <c r="B21" s="29" t="s">
        <v>153</v>
      </c>
      <c r="C21" s="1" t="s">
        <v>37</v>
      </c>
      <c r="D21" s="6">
        <v>42735</v>
      </c>
      <c r="E21" s="6">
        <v>42749</v>
      </c>
      <c r="F21" s="2">
        <v>152</v>
      </c>
      <c r="G21" s="44">
        <v>152</v>
      </c>
      <c r="H21" s="7">
        <v>0</v>
      </c>
      <c r="I21" s="27" t="s">
        <v>226</v>
      </c>
      <c r="J21"/>
      <c r="K21"/>
      <c r="L21"/>
      <c r="M21"/>
      <c r="N21"/>
      <c r="O21"/>
      <c r="P21"/>
      <c r="Q21"/>
    </row>
    <row r="22" spans="1:17" ht="14.25">
      <c r="A22" s="7">
        <v>21</v>
      </c>
      <c r="B22" s="29" t="s">
        <v>68</v>
      </c>
      <c r="C22" s="1" t="s">
        <v>69</v>
      </c>
      <c r="D22" s="6">
        <v>42734</v>
      </c>
      <c r="E22" s="6">
        <v>42741</v>
      </c>
      <c r="F22" s="2">
        <v>112</v>
      </c>
      <c r="G22" s="44">
        <v>112</v>
      </c>
      <c r="H22" s="7">
        <v>0</v>
      </c>
      <c r="I22" s="27" t="s">
        <v>227</v>
      </c>
      <c r="J22"/>
      <c r="K22"/>
      <c r="L22"/>
      <c r="M22"/>
      <c r="N22"/>
      <c r="O22"/>
      <c r="P22"/>
      <c r="Q22"/>
    </row>
    <row r="23" spans="1:17" ht="14.25">
      <c r="A23" s="7">
        <v>22</v>
      </c>
      <c r="B23" s="29"/>
      <c r="C23" s="1" t="s">
        <v>243</v>
      </c>
      <c r="D23" s="6"/>
      <c r="E23" s="6"/>
      <c r="F23" s="2"/>
      <c r="G23" s="44">
        <v>8439.56</v>
      </c>
      <c r="H23" s="7">
        <v>0</v>
      </c>
      <c r="I23" s="29" t="s">
        <v>249</v>
      </c>
      <c r="J23"/>
      <c r="K23"/>
      <c r="L23"/>
      <c r="M23"/>
      <c r="N23"/>
      <c r="O23"/>
      <c r="P23"/>
      <c r="Q23"/>
    </row>
    <row r="24" spans="1:17" ht="14.25">
      <c r="A24" s="7">
        <v>23</v>
      </c>
      <c r="B24" s="29"/>
      <c r="C24" s="1" t="s">
        <v>244</v>
      </c>
      <c r="D24" s="6"/>
      <c r="E24" s="6"/>
      <c r="F24" s="2"/>
      <c r="G24" s="48">
        <v>-1620.06</v>
      </c>
      <c r="H24" s="45"/>
      <c r="I24" s="49" t="s">
        <v>255</v>
      </c>
      <c r="J24"/>
      <c r="K24"/>
      <c r="L24"/>
      <c r="M24"/>
      <c r="N24"/>
      <c r="O24"/>
      <c r="P24"/>
      <c r="Q24"/>
    </row>
    <row r="25" spans="1:17" ht="14.25">
      <c r="A25" s="7">
        <v>24</v>
      </c>
      <c r="B25" s="29" t="s">
        <v>139</v>
      </c>
      <c r="C25" s="1" t="s">
        <v>140</v>
      </c>
      <c r="D25" s="6">
        <v>42689</v>
      </c>
      <c r="E25" s="6">
        <v>42749</v>
      </c>
      <c r="F25" s="2">
        <v>1120.48</v>
      </c>
      <c r="G25" s="44">
        <v>1120.48</v>
      </c>
      <c r="H25" s="7">
        <v>0</v>
      </c>
      <c r="I25" s="27" t="s">
        <v>228</v>
      </c>
      <c r="J25"/>
      <c r="K25"/>
      <c r="L25"/>
      <c r="M25"/>
      <c r="N25"/>
      <c r="O25"/>
      <c r="P25"/>
      <c r="Q25"/>
    </row>
    <row r="26" spans="1:17" ht="14.25">
      <c r="A26" s="7">
        <v>25</v>
      </c>
      <c r="B26" s="29" t="s">
        <v>151</v>
      </c>
      <c r="C26" s="1" t="s">
        <v>152</v>
      </c>
      <c r="D26" s="6">
        <v>42735</v>
      </c>
      <c r="E26" s="6">
        <v>42749</v>
      </c>
      <c r="F26" s="2">
        <v>300</v>
      </c>
      <c r="G26" s="44">
        <v>300</v>
      </c>
      <c r="H26" s="7">
        <v>0</v>
      </c>
      <c r="I26" s="27" t="s">
        <v>228</v>
      </c>
      <c r="J26"/>
      <c r="K26"/>
      <c r="L26"/>
      <c r="M26"/>
      <c r="N26"/>
      <c r="O26"/>
      <c r="P26"/>
      <c r="Q26"/>
    </row>
    <row r="27" spans="1:17" ht="14.25">
      <c r="A27" s="7">
        <v>26</v>
      </c>
      <c r="B27" s="29" t="s">
        <v>38</v>
      </c>
      <c r="C27" s="1" t="s">
        <v>11</v>
      </c>
      <c r="D27" s="6">
        <v>42695</v>
      </c>
      <c r="E27" s="6">
        <v>42740</v>
      </c>
      <c r="F27" s="2">
        <v>2809.75</v>
      </c>
      <c r="G27" s="44">
        <v>2809.75</v>
      </c>
      <c r="H27" s="7">
        <v>0</v>
      </c>
      <c r="I27" s="27" t="s">
        <v>223</v>
      </c>
      <c r="J27"/>
      <c r="K27"/>
      <c r="L27"/>
      <c r="M27"/>
      <c r="N27"/>
      <c r="O27"/>
      <c r="P27"/>
      <c r="Q27"/>
    </row>
    <row r="28" spans="1:23" ht="14.25">
      <c r="A28" s="7">
        <v>27</v>
      </c>
      <c r="B28" s="29" t="s">
        <v>46</v>
      </c>
      <c r="C28" s="1" t="s">
        <v>11</v>
      </c>
      <c r="D28" s="6">
        <v>42696</v>
      </c>
      <c r="E28" s="6">
        <v>42741</v>
      </c>
      <c r="F28" s="2">
        <v>598.55</v>
      </c>
      <c r="G28" s="44">
        <v>598.55</v>
      </c>
      <c r="H28" s="7">
        <v>0</v>
      </c>
      <c r="I28" s="27" t="s">
        <v>223</v>
      </c>
      <c r="J28"/>
      <c r="K28"/>
      <c r="L28"/>
      <c r="M28"/>
      <c r="N28"/>
      <c r="O28"/>
      <c r="P28"/>
      <c r="Q28"/>
      <c r="R28" s="9"/>
      <c r="S28" s="9"/>
      <c r="T28" s="9"/>
      <c r="U28" s="9"/>
      <c r="V28" s="9"/>
      <c r="W28" s="9"/>
    </row>
    <row r="29" spans="1:17" ht="14.25">
      <c r="A29" s="7">
        <v>28</v>
      </c>
      <c r="B29" s="29" t="s">
        <v>70</v>
      </c>
      <c r="C29" s="1" t="s">
        <v>11</v>
      </c>
      <c r="D29" s="6">
        <v>42697</v>
      </c>
      <c r="E29" s="6">
        <v>42742</v>
      </c>
      <c r="F29" s="2">
        <v>2476.11</v>
      </c>
      <c r="G29" s="44">
        <v>2476.11</v>
      </c>
      <c r="H29" s="7">
        <v>0</v>
      </c>
      <c r="I29" s="27" t="s">
        <v>227</v>
      </c>
      <c r="J29"/>
      <c r="K29"/>
      <c r="L29"/>
      <c r="M29"/>
      <c r="N29"/>
      <c r="O29"/>
      <c r="P29"/>
      <c r="Q29"/>
    </row>
    <row r="30" spans="1:17" ht="14.25">
      <c r="A30" s="7">
        <v>29</v>
      </c>
      <c r="B30" s="29" t="s">
        <v>74</v>
      </c>
      <c r="C30" s="1" t="s">
        <v>11</v>
      </c>
      <c r="D30" s="6">
        <v>42698</v>
      </c>
      <c r="E30" s="6">
        <v>42743</v>
      </c>
      <c r="F30" s="2">
        <v>2450.98</v>
      </c>
      <c r="G30" s="44">
        <v>2450.98</v>
      </c>
      <c r="H30" s="7">
        <v>0</v>
      </c>
      <c r="I30" s="27" t="s">
        <v>227</v>
      </c>
      <c r="J30"/>
      <c r="K30"/>
      <c r="L30"/>
      <c r="M30"/>
      <c r="N30"/>
      <c r="O30"/>
      <c r="P30"/>
      <c r="Q30"/>
    </row>
    <row r="31" spans="1:17" ht="14.25">
      <c r="A31" s="7">
        <v>30</v>
      </c>
      <c r="B31" s="29" t="s">
        <v>79</v>
      </c>
      <c r="C31" s="1" t="s">
        <v>11</v>
      </c>
      <c r="D31" s="6">
        <v>42699</v>
      </c>
      <c r="E31" s="6">
        <v>42744</v>
      </c>
      <c r="F31" s="2">
        <v>3027.4</v>
      </c>
      <c r="G31" s="44">
        <v>3027.4</v>
      </c>
      <c r="H31" s="7">
        <v>0</v>
      </c>
      <c r="I31" s="27" t="s">
        <v>227</v>
      </c>
      <c r="J31"/>
      <c r="K31"/>
      <c r="L31"/>
      <c r="M31"/>
      <c r="N31"/>
      <c r="O31"/>
      <c r="P31"/>
      <c r="Q31"/>
    </row>
    <row r="32" spans="1:17" ht="14.25">
      <c r="A32" s="7">
        <v>31</v>
      </c>
      <c r="B32" s="29" t="s">
        <v>141</v>
      </c>
      <c r="C32" s="1" t="s">
        <v>11</v>
      </c>
      <c r="D32" s="6">
        <v>42704</v>
      </c>
      <c r="E32" s="6">
        <v>42749</v>
      </c>
      <c r="F32" s="2">
        <v>6228.62</v>
      </c>
      <c r="G32" s="44">
        <v>6228.62</v>
      </c>
      <c r="H32" s="7">
        <v>0</v>
      </c>
      <c r="I32" s="27" t="s">
        <v>228</v>
      </c>
      <c r="J32"/>
      <c r="K32"/>
      <c r="L32"/>
      <c r="M32"/>
      <c r="N32"/>
      <c r="O32"/>
      <c r="P32"/>
      <c r="Q32"/>
    </row>
    <row r="33" spans="1:17" ht="14.25">
      <c r="A33" s="7">
        <v>32</v>
      </c>
      <c r="B33" s="29" t="s">
        <v>154</v>
      </c>
      <c r="C33" s="1" t="s">
        <v>11</v>
      </c>
      <c r="D33" s="6">
        <v>42706</v>
      </c>
      <c r="E33" s="6">
        <v>42751</v>
      </c>
      <c r="F33" s="2">
        <v>1035.77</v>
      </c>
      <c r="G33" s="44">
        <v>1035.77</v>
      </c>
      <c r="H33" s="7">
        <v>0</v>
      </c>
      <c r="I33" s="27" t="s">
        <v>226</v>
      </c>
      <c r="J33"/>
      <c r="K33"/>
      <c r="L33"/>
      <c r="M33"/>
      <c r="N33"/>
      <c r="O33"/>
      <c r="P33"/>
      <c r="Q33"/>
    </row>
    <row r="34" spans="1:17" ht="14.25">
      <c r="A34" s="7">
        <v>33</v>
      </c>
      <c r="B34" s="29" t="s">
        <v>175</v>
      </c>
      <c r="C34" s="1" t="s">
        <v>11</v>
      </c>
      <c r="D34" s="6">
        <v>42710</v>
      </c>
      <c r="E34" s="6">
        <v>42755</v>
      </c>
      <c r="F34" s="2">
        <v>5021.16</v>
      </c>
      <c r="G34" s="44">
        <v>5021.16</v>
      </c>
      <c r="H34" s="7">
        <v>0</v>
      </c>
      <c r="I34" s="27" t="s">
        <v>229</v>
      </c>
      <c r="J34"/>
      <c r="K34"/>
      <c r="L34"/>
      <c r="M34"/>
      <c r="N34"/>
      <c r="O34"/>
      <c r="P34"/>
      <c r="Q34"/>
    </row>
    <row r="35" spans="1:17" ht="14.25">
      <c r="A35" s="7">
        <v>34</v>
      </c>
      <c r="B35" s="29" t="s">
        <v>189</v>
      </c>
      <c r="C35" s="1" t="s">
        <v>11</v>
      </c>
      <c r="D35" s="6">
        <v>42713</v>
      </c>
      <c r="E35" s="6">
        <v>42758</v>
      </c>
      <c r="F35" s="2">
        <v>9699.14</v>
      </c>
      <c r="G35" s="44">
        <v>9699.14</v>
      </c>
      <c r="H35" s="7">
        <v>0</v>
      </c>
      <c r="I35" s="27" t="s">
        <v>230</v>
      </c>
      <c r="J35"/>
      <c r="K35"/>
      <c r="L35"/>
      <c r="M35"/>
      <c r="N35"/>
      <c r="O35"/>
      <c r="P35"/>
      <c r="Q35"/>
    </row>
    <row r="36" spans="1:17" ht="14.25">
      <c r="A36" s="7">
        <v>35</v>
      </c>
      <c r="B36" s="29" t="s">
        <v>225</v>
      </c>
      <c r="C36" s="1" t="s">
        <v>11</v>
      </c>
      <c r="D36" s="6">
        <v>42718</v>
      </c>
      <c r="E36" s="6">
        <v>42763</v>
      </c>
      <c r="F36" s="2">
        <v>6541.08</v>
      </c>
      <c r="G36" s="44">
        <v>6541.08</v>
      </c>
      <c r="H36" s="7">
        <v>0</v>
      </c>
      <c r="I36" s="27" t="s">
        <v>232</v>
      </c>
      <c r="J36"/>
      <c r="K36"/>
      <c r="L36"/>
      <c r="M36"/>
      <c r="N36"/>
      <c r="O36"/>
      <c r="P36"/>
      <c r="Q36"/>
    </row>
    <row r="37" spans="1:17" ht="14.25">
      <c r="A37" s="7">
        <v>36</v>
      </c>
      <c r="B37" s="29" t="s">
        <v>200</v>
      </c>
      <c r="C37" s="1" t="s">
        <v>11</v>
      </c>
      <c r="D37" s="6">
        <v>42720</v>
      </c>
      <c r="E37" s="6">
        <v>42765</v>
      </c>
      <c r="F37" s="2">
        <v>4141.29</v>
      </c>
      <c r="G37" s="44">
        <v>4141.29</v>
      </c>
      <c r="H37" s="7">
        <v>0</v>
      </c>
      <c r="I37" s="27" t="s">
        <v>231</v>
      </c>
      <c r="J37"/>
      <c r="K37"/>
      <c r="L37"/>
      <c r="M37"/>
      <c r="N37"/>
      <c r="O37"/>
      <c r="P37"/>
      <c r="Q37"/>
    </row>
    <row r="38" spans="1:17" ht="14.25">
      <c r="A38" s="7">
        <v>37</v>
      </c>
      <c r="B38" s="29" t="s">
        <v>202</v>
      </c>
      <c r="C38" s="1" t="s">
        <v>11</v>
      </c>
      <c r="D38" s="6">
        <v>42725</v>
      </c>
      <c r="E38" s="6">
        <v>42770</v>
      </c>
      <c r="F38" s="2">
        <v>2767.22</v>
      </c>
      <c r="G38" s="44">
        <v>2767.22</v>
      </c>
      <c r="H38" s="7">
        <v>0</v>
      </c>
      <c r="I38" s="27" t="s">
        <v>233</v>
      </c>
      <c r="J38"/>
      <c r="K38"/>
      <c r="L38"/>
      <c r="M38"/>
      <c r="N38"/>
      <c r="O38"/>
      <c r="P38"/>
      <c r="Q38"/>
    </row>
    <row r="39" spans="1:17" ht="14.25">
      <c r="A39" s="7">
        <v>38</v>
      </c>
      <c r="B39" s="29" t="s">
        <v>203</v>
      </c>
      <c r="C39" s="1" t="s">
        <v>11</v>
      </c>
      <c r="D39" s="6">
        <v>42727</v>
      </c>
      <c r="E39" s="6">
        <v>42772</v>
      </c>
      <c r="F39" s="2">
        <v>3357.54</v>
      </c>
      <c r="G39" s="44">
        <v>3357.54</v>
      </c>
      <c r="H39" s="7">
        <v>0</v>
      </c>
      <c r="I39" s="27" t="s">
        <v>234</v>
      </c>
      <c r="J39"/>
      <c r="K39"/>
      <c r="L39"/>
      <c r="M39"/>
      <c r="N39"/>
      <c r="O39"/>
      <c r="P39"/>
      <c r="Q39"/>
    </row>
    <row r="40" spans="1:17" ht="14.25">
      <c r="A40" s="7">
        <v>39</v>
      </c>
      <c r="B40" s="29" t="s">
        <v>204</v>
      </c>
      <c r="C40" s="1" t="s">
        <v>11</v>
      </c>
      <c r="D40" s="6">
        <v>42731</v>
      </c>
      <c r="E40" s="6">
        <v>42776</v>
      </c>
      <c r="F40" s="2">
        <v>5134.65</v>
      </c>
      <c r="G40" s="44">
        <v>5134.65</v>
      </c>
      <c r="H40" s="7">
        <v>0</v>
      </c>
      <c r="I40" s="27" t="s">
        <v>235</v>
      </c>
      <c r="J40"/>
      <c r="K40"/>
      <c r="L40"/>
      <c r="M40"/>
      <c r="N40"/>
      <c r="O40"/>
      <c r="P40"/>
      <c r="Q40"/>
    </row>
    <row r="41" spans="1:17" ht="14.25">
      <c r="A41" s="7">
        <v>40</v>
      </c>
      <c r="B41" s="29" t="s">
        <v>206</v>
      </c>
      <c r="C41" s="1" t="s">
        <v>11</v>
      </c>
      <c r="D41" s="6">
        <v>42734</v>
      </c>
      <c r="E41" s="6">
        <v>42779</v>
      </c>
      <c r="F41" s="2">
        <v>3972.9</v>
      </c>
      <c r="G41" s="44">
        <v>3972.9</v>
      </c>
      <c r="H41" s="7">
        <v>0</v>
      </c>
      <c r="I41" s="27" t="s">
        <v>236</v>
      </c>
      <c r="J41"/>
      <c r="K41"/>
      <c r="L41"/>
      <c r="M41"/>
      <c r="N41"/>
      <c r="O41"/>
      <c r="P41"/>
      <c r="Q41"/>
    </row>
    <row r="42" spans="1:9" ht="14.25">
      <c r="A42" s="7">
        <v>41</v>
      </c>
      <c r="B42" s="15" t="s">
        <v>10</v>
      </c>
      <c r="C42" s="15" t="s">
        <v>11</v>
      </c>
      <c r="D42" s="16">
        <v>42712</v>
      </c>
      <c r="E42" s="16">
        <v>42757</v>
      </c>
      <c r="F42" s="17">
        <v>391.32</v>
      </c>
      <c r="G42" s="20">
        <v>-391.32</v>
      </c>
      <c r="H42" s="14">
        <v>0</v>
      </c>
      <c r="I42" s="42" t="s">
        <v>231</v>
      </c>
    </row>
    <row r="43" spans="1:17" ht="14.25">
      <c r="A43" s="7">
        <v>42</v>
      </c>
      <c r="B43" s="29" t="s">
        <v>42</v>
      </c>
      <c r="C43" s="1" t="s">
        <v>43</v>
      </c>
      <c r="D43" s="6">
        <v>42733</v>
      </c>
      <c r="E43" s="6">
        <v>42740</v>
      </c>
      <c r="F43" s="2">
        <v>781.05</v>
      </c>
      <c r="G43" s="44">
        <v>781.05</v>
      </c>
      <c r="H43" s="7">
        <v>0</v>
      </c>
      <c r="I43" s="27" t="s">
        <v>224</v>
      </c>
      <c r="J43"/>
      <c r="K43"/>
      <c r="L43"/>
      <c r="M43"/>
      <c r="N43"/>
      <c r="O43"/>
      <c r="P43"/>
      <c r="Q43"/>
    </row>
    <row r="44" spans="1:23" ht="14.25">
      <c r="A44" s="7">
        <v>43</v>
      </c>
      <c r="B44" s="29" t="s">
        <v>44</v>
      </c>
      <c r="C44" s="1" t="s">
        <v>45</v>
      </c>
      <c r="D44" s="6">
        <v>42733</v>
      </c>
      <c r="E44" s="6">
        <v>42740</v>
      </c>
      <c r="F44" s="2">
        <v>7356.03</v>
      </c>
      <c r="G44" s="44">
        <v>7356.03</v>
      </c>
      <c r="H44" s="7">
        <v>0</v>
      </c>
      <c r="I44" s="27" t="s">
        <v>238</v>
      </c>
      <c r="J44"/>
      <c r="K44"/>
      <c r="L44"/>
      <c r="M44"/>
      <c r="N44"/>
      <c r="O44"/>
      <c r="P44"/>
      <c r="Q44"/>
      <c r="R44" s="9"/>
      <c r="S44" s="9"/>
      <c r="T44" s="9"/>
      <c r="U44" s="9"/>
      <c r="V44" s="9"/>
      <c r="W44" s="9"/>
    </row>
    <row r="45" spans="1:17" ht="14.25">
      <c r="A45" s="7">
        <v>44</v>
      </c>
      <c r="B45" s="29" t="s">
        <v>195</v>
      </c>
      <c r="C45" s="1" t="s">
        <v>45</v>
      </c>
      <c r="D45" s="6">
        <v>42733</v>
      </c>
      <c r="E45" s="6">
        <v>42761</v>
      </c>
      <c r="F45" s="2">
        <v>17</v>
      </c>
      <c r="G45" s="44">
        <v>17</v>
      </c>
      <c r="H45" s="7">
        <v>0</v>
      </c>
      <c r="I45" s="27" t="s">
        <v>251</v>
      </c>
      <c r="J45"/>
      <c r="K45"/>
      <c r="L45"/>
      <c r="M45"/>
      <c r="N45"/>
      <c r="O45"/>
      <c r="P45"/>
      <c r="Q45"/>
    </row>
    <row r="46" spans="1:17" ht="14.25">
      <c r="A46" s="7">
        <v>45</v>
      </c>
      <c r="B46" s="29" t="s">
        <v>256</v>
      </c>
      <c r="C46" s="1" t="s">
        <v>45</v>
      </c>
      <c r="D46" s="6">
        <v>42400</v>
      </c>
      <c r="E46" s="6">
        <v>42407</v>
      </c>
      <c r="F46" s="2">
        <v>4305</v>
      </c>
      <c r="G46" s="44">
        <v>82.45</v>
      </c>
      <c r="H46" s="7"/>
      <c r="I46" s="29"/>
      <c r="J46"/>
      <c r="K46"/>
      <c r="L46"/>
      <c r="M46"/>
      <c r="N46"/>
      <c r="O46"/>
      <c r="P46"/>
      <c r="Q46"/>
    </row>
    <row r="47" spans="1:17" ht="14.25">
      <c r="A47" s="7">
        <v>46</v>
      </c>
      <c r="B47" s="29" t="s">
        <v>155</v>
      </c>
      <c r="C47" s="1" t="s">
        <v>156</v>
      </c>
      <c r="D47" s="6">
        <v>42731</v>
      </c>
      <c r="E47" s="6">
        <v>42752</v>
      </c>
      <c r="F47" s="2">
        <v>528.9</v>
      </c>
      <c r="G47" s="44">
        <v>528.9</v>
      </c>
      <c r="H47" s="7">
        <v>0</v>
      </c>
      <c r="I47" s="27" t="s">
        <v>245</v>
      </c>
      <c r="J47"/>
      <c r="K47"/>
      <c r="L47"/>
      <c r="M47"/>
      <c r="N47"/>
      <c r="O47"/>
      <c r="P47"/>
      <c r="Q47"/>
    </row>
    <row r="48" spans="1:17" ht="14.25">
      <c r="A48" s="7">
        <v>47</v>
      </c>
      <c r="B48" s="29" t="s">
        <v>106</v>
      </c>
      <c r="C48" s="1" t="s">
        <v>247</v>
      </c>
      <c r="D48" s="6">
        <v>42726</v>
      </c>
      <c r="E48" s="6">
        <v>42747</v>
      </c>
      <c r="F48" s="2">
        <v>273.31</v>
      </c>
      <c r="G48" s="44">
        <v>273.31</v>
      </c>
      <c r="H48" s="7">
        <v>0</v>
      </c>
      <c r="I48" s="27" t="s">
        <v>224</v>
      </c>
      <c r="J48"/>
      <c r="K48"/>
      <c r="L48"/>
      <c r="M48"/>
      <c r="N48"/>
      <c r="O48"/>
      <c r="P48"/>
      <c r="Q48"/>
    </row>
    <row r="49" spans="1:17" ht="14.25">
      <c r="A49" s="7">
        <v>48</v>
      </c>
      <c r="B49" s="29" t="s">
        <v>145</v>
      </c>
      <c r="C49" s="1" t="s">
        <v>146</v>
      </c>
      <c r="D49" s="6">
        <v>42735</v>
      </c>
      <c r="E49" s="6">
        <v>42749</v>
      </c>
      <c r="F49" s="2">
        <v>26923.65</v>
      </c>
      <c r="G49" s="44">
        <v>26923.65</v>
      </c>
      <c r="H49" s="7">
        <v>0</v>
      </c>
      <c r="I49" s="27" t="s">
        <v>226</v>
      </c>
      <c r="J49"/>
      <c r="K49"/>
      <c r="L49"/>
      <c r="M49"/>
      <c r="N49"/>
      <c r="O49"/>
      <c r="P49"/>
      <c r="Q49"/>
    </row>
    <row r="50" spans="1:17" ht="14.25">
      <c r="A50" s="7">
        <v>49</v>
      </c>
      <c r="B50" s="29" t="s">
        <v>86</v>
      </c>
      <c r="C50" s="1" t="s">
        <v>87</v>
      </c>
      <c r="D50" s="6">
        <v>42734</v>
      </c>
      <c r="E50" s="6">
        <v>42744</v>
      </c>
      <c r="F50" s="2">
        <v>362.11</v>
      </c>
      <c r="G50" s="44">
        <v>362.11</v>
      </c>
      <c r="H50" s="7">
        <v>0</v>
      </c>
      <c r="I50" s="27" t="s">
        <v>242</v>
      </c>
      <c r="J50"/>
      <c r="K50"/>
      <c r="L50"/>
      <c r="M50"/>
      <c r="N50"/>
      <c r="O50"/>
      <c r="P50"/>
      <c r="Q50"/>
    </row>
    <row r="51" spans="1:17" ht="14.25">
      <c r="A51" s="7">
        <v>50</v>
      </c>
      <c r="B51" s="29" t="s">
        <v>88</v>
      </c>
      <c r="C51" s="1" t="s">
        <v>87</v>
      </c>
      <c r="D51" s="6">
        <v>42734</v>
      </c>
      <c r="E51" s="6">
        <v>42744</v>
      </c>
      <c r="F51" s="2">
        <v>1776.48</v>
      </c>
      <c r="G51" s="44">
        <v>1776.48</v>
      </c>
      <c r="H51" s="7">
        <v>0</v>
      </c>
      <c r="I51" s="27" t="s">
        <v>242</v>
      </c>
      <c r="J51"/>
      <c r="K51"/>
      <c r="L51"/>
      <c r="M51"/>
      <c r="N51"/>
      <c r="O51"/>
      <c r="P51"/>
      <c r="Q51"/>
    </row>
    <row r="52" spans="1:17" ht="14.25">
      <c r="A52" s="7">
        <v>51</v>
      </c>
      <c r="B52" s="29" t="s">
        <v>94</v>
      </c>
      <c r="C52" s="1" t="s">
        <v>87</v>
      </c>
      <c r="D52" s="6">
        <v>42716</v>
      </c>
      <c r="E52" s="6">
        <v>42746</v>
      </c>
      <c r="F52" s="2">
        <v>9850.33</v>
      </c>
      <c r="G52" s="44">
        <v>9850.33</v>
      </c>
      <c r="H52" s="7">
        <v>0</v>
      </c>
      <c r="I52" s="27" t="s">
        <v>238</v>
      </c>
      <c r="J52"/>
      <c r="K52"/>
      <c r="L52"/>
      <c r="M52"/>
      <c r="N52"/>
      <c r="O52"/>
      <c r="P52"/>
      <c r="Q52"/>
    </row>
    <row r="53" spans="1:17" ht="14.25">
      <c r="A53" s="7">
        <v>52</v>
      </c>
      <c r="B53" s="29" t="s">
        <v>165</v>
      </c>
      <c r="C53" s="1" t="s">
        <v>87</v>
      </c>
      <c r="D53" s="6">
        <v>42723</v>
      </c>
      <c r="E53" s="6">
        <v>42753</v>
      </c>
      <c r="F53" s="2">
        <v>1897.16</v>
      </c>
      <c r="G53" s="44">
        <v>1897.16</v>
      </c>
      <c r="H53" s="7">
        <v>0</v>
      </c>
      <c r="I53" s="27" t="s">
        <v>246</v>
      </c>
      <c r="J53"/>
      <c r="K53"/>
      <c r="L53"/>
      <c r="M53"/>
      <c r="N53"/>
      <c r="O53"/>
      <c r="P53"/>
      <c r="Q53"/>
    </row>
    <row r="54" spans="1:17" ht="14.25">
      <c r="A54" s="7">
        <v>53</v>
      </c>
      <c r="B54" s="29" t="s">
        <v>143</v>
      </c>
      <c r="C54" s="1" t="s">
        <v>144</v>
      </c>
      <c r="D54" s="6">
        <v>42719</v>
      </c>
      <c r="E54" s="6">
        <v>42749</v>
      </c>
      <c r="F54" s="2">
        <v>2801.45</v>
      </c>
      <c r="G54" s="44">
        <v>2801.45</v>
      </c>
      <c r="H54" s="7">
        <v>0</v>
      </c>
      <c r="I54" s="27" t="s">
        <v>228</v>
      </c>
      <c r="J54"/>
      <c r="K54"/>
      <c r="L54"/>
      <c r="M54"/>
      <c r="N54"/>
      <c r="O54"/>
      <c r="P54"/>
      <c r="Q54"/>
    </row>
    <row r="55" spans="1:17" ht="14.25">
      <c r="A55" s="7">
        <v>54</v>
      </c>
      <c r="B55" s="29" t="s">
        <v>132</v>
      </c>
      <c r="C55" s="1" t="s">
        <v>133</v>
      </c>
      <c r="D55" s="6">
        <v>42734</v>
      </c>
      <c r="E55" s="6">
        <v>42748</v>
      </c>
      <c r="F55" s="2">
        <v>1291.5</v>
      </c>
      <c r="G55" s="44">
        <v>1291.5</v>
      </c>
      <c r="H55" s="7">
        <v>0</v>
      </c>
      <c r="I55" s="27" t="s">
        <v>228</v>
      </c>
      <c r="J55"/>
      <c r="K55"/>
      <c r="L55"/>
      <c r="M55"/>
      <c r="N55"/>
      <c r="O55"/>
      <c r="P55"/>
      <c r="Q55"/>
    </row>
    <row r="56" spans="1:17" ht="14.25">
      <c r="A56" s="7">
        <v>55</v>
      </c>
      <c r="B56" s="29" t="s">
        <v>176</v>
      </c>
      <c r="C56" s="1" t="s">
        <v>177</v>
      </c>
      <c r="D56" s="6">
        <v>42734</v>
      </c>
      <c r="E56" s="6">
        <v>42755</v>
      </c>
      <c r="F56" s="2">
        <v>426.2</v>
      </c>
      <c r="G56" s="44">
        <v>426.2</v>
      </c>
      <c r="H56" s="7">
        <v>0</v>
      </c>
      <c r="I56" s="27" t="s">
        <v>229</v>
      </c>
      <c r="J56"/>
      <c r="K56"/>
      <c r="L56"/>
      <c r="M56"/>
      <c r="N56"/>
      <c r="O56"/>
      <c r="P56"/>
      <c r="Q56"/>
    </row>
    <row r="57" spans="1:17" ht="14.25">
      <c r="A57" s="7">
        <v>56</v>
      </c>
      <c r="B57" s="29" t="s">
        <v>105</v>
      </c>
      <c r="C57" s="1" t="s">
        <v>248</v>
      </c>
      <c r="D57" s="6">
        <v>42717</v>
      </c>
      <c r="E57" s="6">
        <v>42747</v>
      </c>
      <c r="F57" s="2">
        <v>1483.05</v>
      </c>
      <c r="G57" s="44">
        <v>1483.05</v>
      </c>
      <c r="H57" s="7">
        <v>0</v>
      </c>
      <c r="I57" s="27" t="s">
        <v>224</v>
      </c>
      <c r="J57"/>
      <c r="K57"/>
      <c r="L57"/>
      <c r="M57"/>
      <c r="N57"/>
      <c r="O57"/>
      <c r="P57"/>
      <c r="Q57"/>
    </row>
    <row r="58" spans="1:17" ht="14.25">
      <c r="A58" s="7">
        <v>57</v>
      </c>
      <c r="B58" s="29" t="s">
        <v>62</v>
      </c>
      <c r="C58" s="1" t="s">
        <v>63</v>
      </c>
      <c r="D58" s="6">
        <v>42727</v>
      </c>
      <c r="E58" s="6">
        <v>42741</v>
      </c>
      <c r="F58" s="2">
        <v>2327.9</v>
      </c>
      <c r="G58" s="44">
        <v>2335.87</v>
      </c>
      <c r="H58" s="7">
        <v>0</v>
      </c>
      <c r="I58" s="27" t="s">
        <v>223</v>
      </c>
      <c r="J58"/>
      <c r="K58"/>
      <c r="L58"/>
      <c r="M58"/>
      <c r="N58"/>
      <c r="O58"/>
      <c r="P58"/>
      <c r="Q58"/>
    </row>
    <row r="59" spans="1:17" ht="14.25">
      <c r="A59" s="7">
        <v>58</v>
      </c>
      <c r="B59" s="29" t="s">
        <v>91</v>
      </c>
      <c r="C59" s="1" t="s">
        <v>92</v>
      </c>
      <c r="D59" s="6">
        <v>42731</v>
      </c>
      <c r="E59" s="6">
        <v>42745</v>
      </c>
      <c r="F59" s="2">
        <v>276.75</v>
      </c>
      <c r="G59" s="44">
        <v>276.75</v>
      </c>
      <c r="H59" s="7">
        <v>0</v>
      </c>
      <c r="I59" s="27" t="s">
        <v>242</v>
      </c>
      <c r="J59"/>
      <c r="K59"/>
      <c r="L59"/>
      <c r="M59"/>
      <c r="N59"/>
      <c r="O59"/>
      <c r="P59"/>
      <c r="Q59"/>
    </row>
    <row r="60" spans="1:17" ht="14.25">
      <c r="A60" s="7">
        <v>59</v>
      </c>
      <c r="B60" s="29" t="s">
        <v>182</v>
      </c>
      <c r="C60" s="1" t="s">
        <v>183</v>
      </c>
      <c r="D60" s="6">
        <v>42734</v>
      </c>
      <c r="E60" s="6">
        <v>42756</v>
      </c>
      <c r="F60" s="2">
        <v>60.89</v>
      </c>
      <c r="G60" s="44">
        <v>60.89</v>
      </c>
      <c r="H60" s="7">
        <v>0</v>
      </c>
      <c r="I60" s="27" t="s">
        <v>229</v>
      </c>
      <c r="J60"/>
      <c r="K60"/>
      <c r="L60"/>
      <c r="M60"/>
      <c r="N60"/>
      <c r="O60"/>
      <c r="P60"/>
      <c r="Q60"/>
    </row>
    <row r="61" spans="1:17" ht="14.25">
      <c r="A61" s="7">
        <v>60</v>
      </c>
      <c r="B61" s="29" t="s">
        <v>137</v>
      </c>
      <c r="C61" s="1" t="s">
        <v>138</v>
      </c>
      <c r="D61" s="6">
        <v>42734</v>
      </c>
      <c r="E61" s="6">
        <v>42748</v>
      </c>
      <c r="F61" s="2">
        <v>676.5</v>
      </c>
      <c r="G61" s="44">
        <v>676.5</v>
      </c>
      <c r="H61" s="7">
        <v>0</v>
      </c>
      <c r="I61" s="27" t="s">
        <v>226</v>
      </c>
      <c r="J61"/>
      <c r="K61"/>
      <c r="L61"/>
      <c r="M61"/>
      <c r="N61"/>
      <c r="O61"/>
      <c r="P61"/>
      <c r="Q61"/>
    </row>
    <row r="62" spans="1:17" ht="14.25">
      <c r="A62" s="7">
        <v>61</v>
      </c>
      <c r="B62" s="29" t="s">
        <v>115</v>
      </c>
      <c r="C62" s="1" t="s">
        <v>116</v>
      </c>
      <c r="D62" s="6">
        <v>42733</v>
      </c>
      <c r="E62" s="6">
        <v>42747</v>
      </c>
      <c r="F62" s="2">
        <v>738</v>
      </c>
      <c r="G62" s="44">
        <v>738</v>
      </c>
      <c r="H62" s="7">
        <v>0</v>
      </c>
      <c r="I62" s="27" t="s">
        <v>224</v>
      </c>
      <c r="J62"/>
      <c r="K62"/>
      <c r="L62"/>
      <c r="M62"/>
      <c r="N62"/>
      <c r="O62"/>
      <c r="P62"/>
      <c r="Q62"/>
    </row>
    <row r="63" spans="1:17" ht="14.25">
      <c r="A63" s="7">
        <v>62</v>
      </c>
      <c r="B63" s="29" t="s">
        <v>76</v>
      </c>
      <c r="C63" s="1" t="s">
        <v>77</v>
      </c>
      <c r="D63" s="6">
        <v>42713</v>
      </c>
      <c r="E63" s="6">
        <v>42743</v>
      </c>
      <c r="F63" s="2">
        <v>3874.5</v>
      </c>
      <c r="G63" s="44">
        <v>3874.5</v>
      </c>
      <c r="H63" s="7">
        <v>0</v>
      </c>
      <c r="I63" s="27" t="s">
        <v>227</v>
      </c>
      <c r="J63"/>
      <c r="K63"/>
      <c r="L63"/>
      <c r="M63"/>
      <c r="N63"/>
      <c r="O63"/>
      <c r="P63"/>
      <c r="Q63"/>
    </row>
    <row r="64" spans="1:17" ht="14.25">
      <c r="A64" s="7">
        <v>63</v>
      </c>
      <c r="B64" s="29" t="s">
        <v>93</v>
      </c>
      <c r="C64" s="1" t="s">
        <v>77</v>
      </c>
      <c r="D64" s="6">
        <v>42716</v>
      </c>
      <c r="E64" s="6">
        <v>42746</v>
      </c>
      <c r="F64" s="2">
        <v>2730.6</v>
      </c>
      <c r="G64" s="44">
        <v>2730.6</v>
      </c>
      <c r="H64" s="7">
        <v>0</v>
      </c>
      <c r="I64" s="27" t="s">
        <v>238</v>
      </c>
      <c r="J64"/>
      <c r="K64"/>
      <c r="L64"/>
      <c r="M64"/>
      <c r="N64"/>
      <c r="O64"/>
      <c r="P64"/>
      <c r="Q64"/>
    </row>
    <row r="65" spans="1:17" ht="14.25">
      <c r="A65" s="7">
        <v>64</v>
      </c>
      <c r="B65" s="29" t="s">
        <v>170</v>
      </c>
      <c r="C65" s="1" t="s">
        <v>77</v>
      </c>
      <c r="D65" s="6">
        <v>42724</v>
      </c>
      <c r="E65" s="6">
        <v>42754</v>
      </c>
      <c r="F65" s="2">
        <v>4311.15</v>
      </c>
      <c r="G65" s="44">
        <v>4311.15</v>
      </c>
      <c r="H65" s="7">
        <v>0</v>
      </c>
      <c r="I65" s="27" t="s">
        <v>246</v>
      </c>
      <c r="J65"/>
      <c r="K65"/>
      <c r="L65"/>
      <c r="M65"/>
      <c r="N65"/>
      <c r="O65"/>
      <c r="P65"/>
      <c r="Q65"/>
    </row>
    <row r="66" spans="1:17" ht="14.25">
      <c r="A66" s="7">
        <v>65</v>
      </c>
      <c r="B66" s="29" t="s">
        <v>194</v>
      </c>
      <c r="C66" s="1" t="s">
        <v>77</v>
      </c>
      <c r="D66" s="6">
        <v>42731</v>
      </c>
      <c r="E66" s="6">
        <v>42761</v>
      </c>
      <c r="F66" s="2">
        <v>4649.4</v>
      </c>
      <c r="G66" s="44">
        <v>4649.4</v>
      </c>
      <c r="H66" s="7">
        <v>0</v>
      </c>
      <c r="I66" s="27" t="s">
        <v>251</v>
      </c>
      <c r="J66"/>
      <c r="K66"/>
      <c r="L66"/>
      <c r="M66"/>
      <c r="N66"/>
      <c r="O66"/>
      <c r="P66"/>
      <c r="Q66"/>
    </row>
    <row r="67" spans="1:17" ht="14.25">
      <c r="A67" s="7">
        <v>66</v>
      </c>
      <c r="B67" s="29" t="s">
        <v>34</v>
      </c>
      <c r="C67" s="1" t="s">
        <v>35</v>
      </c>
      <c r="D67" s="6">
        <v>42725</v>
      </c>
      <c r="E67" s="6">
        <v>42739</v>
      </c>
      <c r="F67" s="2">
        <v>912.88</v>
      </c>
      <c r="G67" s="44">
        <v>912.88</v>
      </c>
      <c r="H67" s="7">
        <v>0</v>
      </c>
      <c r="I67" s="27" t="s">
        <v>250</v>
      </c>
      <c r="J67"/>
      <c r="K67"/>
      <c r="L67"/>
      <c r="M67"/>
      <c r="N67"/>
      <c r="O67"/>
      <c r="P67"/>
      <c r="Q67"/>
    </row>
    <row r="68" spans="1:17" ht="14.25">
      <c r="A68" s="7">
        <v>67</v>
      </c>
      <c r="B68" s="29" t="s">
        <v>187</v>
      </c>
      <c r="C68" s="1" t="s">
        <v>188</v>
      </c>
      <c r="D68" s="6">
        <v>42727</v>
      </c>
      <c r="E68" s="6">
        <v>42757</v>
      </c>
      <c r="F68" s="2">
        <v>14760</v>
      </c>
      <c r="G68" s="44">
        <v>14760</v>
      </c>
      <c r="H68" s="7">
        <v>0</v>
      </c>
      <c r="I68" s="27" t="s">
        <v>229</v>
      </c>
      <c r="J68"/>
      <c r="K68"/>
      <c r="L68"/>
      <c r="M68"/>
      <c r="N68"/>
      <c r="O68"/>
      <c r="P68"/>
      <c r="Q68"/>
    </row>
    <row r="69" spans="1:17" ht="14.25">
      <c r="A69" s="7">
        <v>68</v>
      </c>
      <c r="B69" s="29" t="s">
        <v>178</v>
      </c>
      <c r="C69" s="1" t="s">
        <v>179</v>
      </c>
      <c r="D69" s="6">
        <v>42734</v>
      </c>
      <c r="E69" s="6">
        <v>42755</v>
      </c>
      <c r="F69" s="2">
        <v>2082.14</v>
      </c>
      <c r="G69" s="44">
        <v>2082.14</v>
      </c>
      <c r="H69" s="7">
        <v>0</v>
      </c>
      <c r="I69" s="27" t="s">
        <v>229</v>
      </c>
      <c r="J69"/>
      <c r="K69"/>
      <c r="L69"/>
      <c r="M69"/>
      <c r="N69"/>
      <c r="O69"/>
      <c r="P69"/>
      <c r="Q69"/>
    </row>
    <row r="70" spans="1:17" ht="14.25">
      <c r="A70" s="7">
        <v>69</v>
      </c>
      <c r="B70" s="29" t="s">
        <v>171</v>
      </c>
      <c r="C70" s="1" t="s">
        <v>172</v>
      </c>
      <c r="D70" s="6">
        <v>42724</v>
      </c>
      <c r="E70" s="6">
        <v>42754</v>
      </c>
      <c r="F70" s="2">
        <v>1539.96</v>
      </c>
      <c r="G70" s="44">
        <v>1539.96</v>
      </c>
      <c r="H70" s="7">
        <v>0</v>
      </c>
      <c r="I70" s="27" t="s">
        <v>246</v>
      </c>
      <c r="J70"/>
      <c r="K70"/>
      <c r="L70"/>
      <c r="M70"/>
      <c r="N70"/>
      <c r="O70"/>
      <c r="P70"/>
      <c r="Q70"/>
    </row>
    <row r="71" spans="1:17" ht="14.25">
      <c r="A71" s="7">
        <v>70</v>
      </c>
      <c r="B71" s="29" t="s">
        <v>180</v>
      </c>
      <c r="C71" s="1" t="s">
        <v>181</v>
      </c>
      <c r="D71" s="6">
        <v>42735</v>
      </c>
      <c r="E71" s="6">
        <v>42755</v>
      </c>
      <c r="F71" s="2">
        <v>0.2</v>
      </c>
      <c r="G71" s="44">
        <v>0.2</v>
      </c>
      <c r="H71" s="7">
        <v>0</v>
      </c>
      <c r="I71" s="27" t="s">
        <v>229</v>
      </c>
      <c r="J71"/>
      <c r="K71"/>
      <c r="L71"/>
      <c r="M71"/>
      <c r="N71"/>
      <c r="O71"/>
      <c r="P71"/>
      <c r="Q71"/>
    </row>
    <row r="72" spans="1:17" ht="14.25">
      <c r="A72" s="7">
        <v>71</v>
      </c>
      <c r="B72" s="29" t="s">
        <v>32</v>
      </c>
      <c r="C72" s="1" t="s">
        <v>33</v>
      </c>
      <c r="D72" s="6">
        <v>42709</v>
      </c>
      <c r="E72" s="6">
        <v>42739</v>
      </c>
      <c r="F72" s="2">
        <v>132149.93</v>
      </c>
      <c r="G72" s="44">
        <v>132149.93</v>
      </c>
      <c r="H72" s="7">
        <v>0</v>
      </c>
      <c r="I72" s="27" t="s">
        <v>250</v>
      </c>
      <c r="J72"/>
      <c r="K72"/>
      <c r="L72"/>
      <c r="M72"/>
      <c r="N72"/>
      <c r="O72"/>
      <c r="P72"/>
      <c r="Q72"/>
    </row>
    <row r="73" spans="1:17" ht="14.25">
      <c r="A73" s="7">
        <v>72</v>
      </c>
      <c r="B73" s="29" t="s">
        <v>75</v>
      </c>
      <c r="C73" s="1" t="s">
        <v>33</v>
      </c>
      <c r="D73" s="6">
        <v>42713</v>
      </c>
      <c r="E73" s="6">
        <v>42743</v>
      </c>
      <c r="F73" s="2">
        <v>133669.76</v>
      </c>
      <c r="G73" s="44">
        <v>133669.76</v>
      </c>
      <c r="H73" s="7">
        <v>0</v>
      </c>
      <c r="I73" s="27" t="s">
        <v>223</v>
      </c>
      <c r="J73"/>
      <c r="K73"/>
      <c r="L73"/>
      <c r="M73"/>
      <c r="N73"/>
      <c r="O73"/>
      <c r="P73"/>
      <c r="Q73"/>
    </row>
    <row r="74" spans="1:17" ht="14.25">
      <c r="A74" s="7">
        <v>73</v>
      </c>
      <c r="B74" s="29" t="s">
        <v>125</v>
      </c>
      <c r="C74" s="1" t="s">
        <v>33</v>
      </c>
      <c r="D74" s="6">
        <v>42718</v>
      </c>
      <c r="E74" s="6">
        <v>42748</v>
      </c>
      <c r="F74" s="2">
        <v>131196.94</v>
      </c>
      <c r="G74" s="44">
        <v>131196.94</v>
      </c>
      <c r="H74" s="7">
        <v>0</v>
      </c>
      <c r="I74" s="27" t="s">
        <v>228</v>
      </c>
      <c r="J74"/>
      <c r="K74"/>
      <c r="L74"/>
      <c r="M74"/>
      <c r="N74"/>
      <c r="O74"/>
      <c r="P74"/>
      <c r="Q74"/>
    </row>
    <row r="75" spans="1:17" ht="14.25">
      <c r="A75" s="7">
        <v>74</v>
      </c>
      <c r="B75" s="29" t="s">
        <v>169</v>
      </c>
      <c r="C75" s="1" t="s">
        <v>33</v>
      </c>
      <c r="D75" s="6">
        <v>42724</v>
      </c>
      <c r="E75" s="6">
        <v>42754</v>
      </c>
      <c r="F75" s="2">
        <v>137733.89</v>
      </c>
      <c r="G75" s="44">
        <v>137733.89</v>
      </c>
      <c r="H75" s="7">
        <v>0</v>
      </c>
      <c r="I75" s="27" t="s">
        <v>246</v>
      </c>
      <c r="J75"/>
      <c r="K75"/>
      <c r="L75"/>
      <c r="M75"/>
      <c r="N75"/>
      <c r="O75"/>
      <c r="P75"/>
      <c r="Q75"/>
    </row>
    <row r="76" spans="1:17" ht="14.25">
      <c r="A76" s="7">
        <v>75</v>
      </c>
      <c r="B76" s="29" t="s">
        <v>193</v>
      </c>
      <c r="C76" s="1" t="s">
        <v>33</v>
      </c>
      <c r="D76" s="6">
        <v>42731</v>
      </c>
      <c r="E76" s="6">
        <v>42761</v>
      </c>
      <c r="F76" s="2">
        <v>138162.48</v>
      </c>
      <c r="G76" s="44">
        <v>138162.48</v>
      </c>
      <c r="H76" s="7">
        <v>0</v>
      </c>
      <c r="I76" s="27" t="s">
        <v>251</v>
      </c>
      <c r="J76"/>
      <c r="K76"/>
      <c r="L76"/>
      <c r="M76"/>
      <c r="N76"/>
      <c r="O76"/>
      <c r="P76"/>
      <c r="Q76"/>
    </row>
    <row r="77" spans="1:17" ht="14.25">
      <c r="A77" s="7">
        <v>76</v>
      </c>
      <c r="B77" s="29" t="s">
        <v>199</v>
      </c>
      <c r="C77" s="1" t="s">
        <v>33</v>
      </c>
      <c r="D77" s="6">
        <v>42734</v>
      </c>
      <c r="E77" s="6">
        <v>42764</v>
      </c>
      <c r="F77" s="2">
        <v>129586.13</v>
      </c>
      <c r="G77" s="44">
        <v>129586.13</v>
      </c>
      <c r="H77" s="7">
        <v>0</v>
      </c>
      <c r="I77" s="27" t="s">
        <v>231</v>
      </c>
      <c r="J77"/>
      <c r="K77"/>
      <c r="L77"/>
      <c r="M77"/>
      <c r="N77"/>
      <c r="O77"/>
      <c r="P77"/>
      <c r="Q77"/>
    </row>
    <row r="78" spans="1:17" ht="14.25">
      <c r="A78" s="7">
        <v>77</v>
      </c>
      <c r="B78" s="29" t="s">
        <v>96</v>
      </c>
      <c r="C78" s="1" t="s">
        <v>97</v>
      </c>
      <c r="D78" s="6">
        <v>42732</v>
      </c>
      <c r="E78" s="6">
        <v>42746</v>
      </c>
      <c r="F78" s="2">
        <v>481.47</v>
      </c>
      <c r="G78" s="44">
        <v>481.47</v>
      </c>
      <c r="H78" s="7">
        <v>0</v>
      </c>
      <c r="I78" s="27" t="s">
        <v>238</v>
      </c>
      <c r="J78"/>
      <c r="K78"/>
      <c r="L78"/>
      <c r="M78"/>
      <c r="N78"/>
      <c r="O78"/>
      <c r="P78"/>
      <c r="Q78"/>
    </row>
    <row r="79" spans="1:17" ht="14.25">
      <c r="A79" s="7">
        <v>78</v>
      </c>
      <c r="B79" s="29" t="s">
        <v>31</v>
      </c>
      <c r="C79" s="1" t="s">
        <v>4</v>
      </c>
      <c r="D79" s="6">
        <v>42724</v>
      </c>
      <c r="E79" s="6">
        <v>42738</v>
      </c>
      <c r="F79" s="2">
        <v>142.48</v>
      </c>
      <c r="G79" s="44">
        <v>142.48</v>
      </c>
      <c r="H79" s="7">
        <v>0</v>
      </c>
      <c r="I79" s="46" t="s">
        <v>250</v>
      </c>
      <c r="J79"/>
      <c r="K79"/>
      <c r="L79"/>
      <c r="M79"/>
      <c r="N79"/>
      <c r="O79"/>
      <c r="P79"/>
      <c r="Q79"/>
    </row>
    <row r="80" spans="1:17" ht="14.25">
      <c r="A80" s="7">
        <v>79</v>
      </c>
      <c r="B80" s="15" t="s">
        <v>3</v>
      </c>
      <c r="C80" s="15" t="s">
        <v>4</v>
      </c>
      <c r="D80" s="16">
        <v>42732</v>
      </c>
      <c r="E80" s="16">
        <v>42739</v>
      </c>
      <c r="F80" s="17">
        <v>142.48</v>
      </c>
      <c r="G80" s="20">
        <v>-142.48</v>
      </c>
      <c r="H80" s="7">
        <v>0</v>
      </c>
      <c r="I80" s="46"/>
      <c r="J80"/>
      <c r="K80"/>
      <c r="L80"/>
      <c r="M80"/>
      <c r="N80"/>
      <c r="O80"/>
      <c r="P80"/>
      <c r="Q80"/>
    </row>
    <row r="81" spans="1:17" ht="14.25">
      <c r="A81" s="7">
        <v>80</v>
      </c>
      <c r="B81" s="29" t="s">
        <v>55</v>
      </c>
      <c r="C81" s="1" t="s">
        <v>4</v>
      </c>
      <c r="D81" s="6">
        <v>42727</v>
      </c>
      <c r="E81" s="6">
        <v>42741</v>
      </c>
      <c r="F81" s="2">
        <v>442.87</v>
      </c>
      <c r="G81" s="44">
        <v>442.87</v>
      </c>
      <c r="H81" s="7">
        <v>0</v>
      </c>
      <c r="I81" s="27" t="s">
        <v>227</v>
      </c>
      <c r="J81"/>
      <c r="K81"/>
      <c r="L81"/>
      <c r="M81"/>
      <c r="N81"/>
      <c r="O81"/>
      <c r="P81"/>
      <c r="Q81"/>
    </row>
    <row r="82" spans="1:17" ht="14.25">
      <c r="A82" s="7">
        <v>81</v>
      </c>
      <c r="B82" s="29" t="s">
        <v>109</v>
      </c>
      <c r="C82" s="1" t="s">
        <v>110</v>
      </c>
      <c r="D82" s="6">
        <v>42733</v>
      </c>
      <c r="E82" s="6">
        <v>42747</v>
      </c>
      <c r="F82" s="2">
        <v>98.4</v>
      </c>
      <c r="G82" s="44">
        <v>98.4</v>
      </c>
      <c r="H82" s="7">
        <v>0</v>
      </c>
      <c r="I82" s="27" t="s">
        <v>224</v>
      </c>
      <c r="J82"/>
      <c r="K82"/>
      <c r="L82"/>
      <c r="M82"/>
      <c r="N82"/>
      <c r="O82"/>
      <c r="P82"/>
      <c r="Q82"/>
    </row>
    <row r="83" spans="1:17" ht="14.25">
      <c r="A83" s="7">
        <v>82</v>
      </c>
      <c r="B83" s="29" t="s">
        <v>80</v>
      </c>
      <c r="C83" s="1" t="s">
        <v>81</v>
      </c>
      <c r="D83" s="6">
        <v>42723</v>
      </c>
      <c r="E83" s="6">
        <v>42744</v>
      </c>
      <c r="F83" s="2">
        <v>959.4</v>
      </c>
      <c r="G83" s="44">
        <v>959.4</v>
      </c>
      <c r="H83" s="7">
        <v>0</v>
      </c>
      <c r="I83" s="27" t="s">
        <v>227</v>
      </c>
      <c r="J83"/>
      <c r="K83"/>
      <c r="L83"/>
      <c r="M83"/>
      <c r="N83"/>
      <c r="O83"/>
      <c r="P83"/>
      <c r="Q83"/>
    </row>
    <row r="84" spans="1:17" ht="14.25">
      <c r="A84" s="7">
        <v>83</v>
      </c>
      <c r="B84" s="29" t="s">
        <v>82</v>
      </c>
      <c r="C84" s="1" t="s">
        <v>81</v>
      </c>
      <c r="D84" s="6">
        <v>42723</v>
      </c>
      <c r="E84" s="6">
        <v>42744</v>
      </c>
      <c r="F84" s="2">
        <v>664.2</v>
      </c>
      <c r="G84" s="44">
        <v>664.2</v>
      </c>
      <c r="H84" s="7">
        <v>0</v>
      </c>
      <c r="I84" s="27" t="s">
        <v>227</v>
      </c>
      <c r="J84"/>
      <c r="K84"/>
      <c r="L84"/>
      <c r="M84"/>
      <c r="N84"/>
      <c r="O84"/>
      <c r="P84"/>
      <c r="Q84"/>
    </row>
    <row r="85" spans="1:17" ht="14.25">
      <c r="A85" s="7">
        <v>84</v>
      </c>
      <c r="B85" s="29" t="s">
        <v>83</v>
      </c>
      <c r="C85" s="1" t="s">
        <v>81</v>
      </c>
      <c r="D85" s="6">
        <v>42723</v>
      </c>
      <c r="E85" s="6">
        <v>42744</v>
      </c>
      <c r="F85" s="2">
        <v>442.8</v>
      </c>
      <c r="G85" s="44">
        <v>442.8</v>
      </c>
      <c r="H85" s="7">
        <v>0</v>
      </c>
      <c r="I85" s="27" t="s">
        <v>242</v>
      </c>
      <c r="J85"/>
      <c r="K85"/>
      <c r="L85"/>
      <c r="M85"/>
      <c r="N85"/>
      <c r="O85"/>
      <c r="P85"/>
      <c r="Q85"/>
    </row>
    <row r="86" spans="1:17" ht="14.25">
      <c r="A86" s="7">
        <v>85</v>
      </c>
      <c r="B86" s="29" t="s">
        <v>95</v>
      </c>
      <c r="C86" s="1" t="s">
        <v>81</v>
      </c>
      <c r="D86" s="6">
        <v>42725</v>
      </c>
      <c r="E86" s="6">
        <v>42746</v>
      </c>
      <c r="F86" s="2">
        <v>934.8</v>
      </c>
      <c r="G86" s="44">
        <v>934.8</v>
      </c>
      <c r="H86" s="7">
        <v>0</v>
      </c>
      <c r="I86" s="27" t="s">
        <v>238</v>
      </c>
      <c r="J86"/>
      <c r="K86"/>
      <c r="L86"/>
      <c r="M86"/>
      <c r="N86"/>
      <c r="O86"/>
      <c r="P86"/>
      <c r="Q86"/>
    </row>
    <row r="87" spans="1:17" ht="14.25">
      <c r="A87" s="7">
        <v>86</v>
      </c>
      <c r="B87" s="29" t="s">
        <v>163</v>
      </c>
      <c r="C87" s="1" t="s">
        <v>164</v>
      </c>
      <c r="D87" s="6">
        <v>42735</v>
      </c>
      <c r="E87" s="6">
        <v>42752</v>
      </c>
      <c r="F87" s="2">
        <v>0.56</v>
      </c>
      <c r="G87" s="44">
        <v>0.56</v>
      </c>
      <c r="H87" s="7">
        <v>0</v>
      </c>
      <c r="I87" s="27" t="s">
        <v>245</v>
      </c>
      <c r="J87"/>
      <c r="K87"/>
      <c r="L87"/>
      <c r="M87"/>
      <c r="N87"/>
      <c r="O87"/>
      <c r="P87"/>
      <c r="Q87"/>
    </row>
    <row r="88" spans="1:17" ht="14.25">
      <c r="A88" s="7">
        <v>87</v>
      </c>
      <c r="B88" s="29" t="s">
        <v>56</v>
      </c>
      <c r="C88" s="1" t="s">
        <v>57</v>
      </c>
      <c r="D88" s="6">
        <v>42727</v>
      </c>
      <c r="E88" s="6">
        <v>42741</v>
      </c>
      <c r="F88" s="2">
        <v>664.2</v>
      </c>
      <c r="G88" s="44">
        <v>664.2</v>
      </c>
      <c r="H88" s="7">
        <v>0</v>
      </c>
      <c r="I88" s="27" t="s">
        <v>223</v>
      </c>
      <c r="J88"/>
      <c r="K88"/>
      <c r="L88"/>
      <c r="M88"/>
      <c r="N88"/>
      <c r="O88"/>
      <c r="P88"/>
      <c r="Q88"/>
    </row>
    <row r="89" spans="1:17" ht="14.25">
      <c r="A89" s="7">
        <v>88</v>
      </c>
      <c r="B89" s="29" t="s">
        <v>66</v>
      </c>
      <c r="C89" s="1" t="s">
        <v>67</v>
      </c>
      <c r="D89" s="6">
        <v>42734</v>
      </c>
      <c r="E89" s="6">
        <v>42741</v>
      </c>
      <c r="F89" s="2">
        <v>8677.65</v>
      </c>
      <c r="G89" s="44">
        <v>8677.65</v>
      </c>
      <c r="H89" s="7">
        <v>0</v>
      </c>
      <c r="I89" s="27" t="s">
        <v>232</v>
      </c>
      <c r="J89"/>
      <c r="K89"/>
      <c r="L89"/>
      <c r="M89"/>
      <c r="N89"/>
      <c r="O89"/>
      <c r="P89"/>
      <c r="Q89"/>
    </row>
    <row r="90" spans="1:17" ht="14.25">
      <c r="A90" s="7">
        <v>89</v>
      </c>
      <c r="B90" s="29" t="s">
        <v>53</v>
      </c>
      <c r="C90" s="1" t="s">
        <v>54</v>
      </c>
      <c r="D90" s="6">
        <v>42727</v>
      </c>
      <c r="E90" s="6">
        <v>42741</v>
      </c>
      <c r="F90" s="2">
        <v>787.26</v>
      </c>
      <c r="G90" s="44">
        <v>787.26</v>
      </c>
      <c r="H90" s="7">
        <v>0</v>
      </c>
      <c r="I90" s="27" t="s">
        <v>227</v>
      </c>
      <c r="J90"/>
      <c r="K90"/>
      <c r="L90"/>
      <c r="M90"/>
      <c r="N90"/>
      <c r="O90"/>
      <c r="P90"/>
      <c r="Q90"/>
    </row>
    <row r="91" spans="1:17" ht="14.25">
      <c r="A91" s="7">
        <v>90</v>
      </c>
      <c r="B91" s="29" t="s">
        <v>98</v>
      </c>
      <c r="C91" s="1" t="s">
        <v>54</v>
      </c>
      <c r="D91" s="6">
        <v>42732</v>
      </c>
      <c r="E91" s="6">
        <v>42746</v>
      </c>
      <c r="F91" s="2">
        <v>460.02</v>
      </c>
      <c r="G91" s="44">
        <v>460.02</v>
      </c>
      <c r="H91" s="7">
        <v>0</v>
      </c>
      <c r="I91" s="27" t="s">
        <v>238</v>
      </c>
      <c r="J91"/>
      <c r="K91"/>
      <c r="L91"/>
      <c r="M91"/>
      <c r="N91"/>
      <c r="O91"/>
      <c r="P91"/>
      <c r="Q91"/>
    </row>
    <row r="92" spans="1:17" ht="14.25">
      <c r="A92" s="7">
        <v>91</v>
      </c>
      <c r="B92" s="29" t="s">
        <v>41</v>
      </c>
      <c r="C92" s="1" t="s">
        <v>9</v>
      </c>
      <c r="D92" s="6">
        <v>42726</v>
      </c>
      <c r="E92" s="6">
        <v>42740</v>
      </c>
      <c r="F92" s="2">
        <v>1879.74</v>
      </c>
      <c r="G92" s="44">
        <v>1879.74</v>
      </c>
      <c r="H92" s="7">
        <v>0</v>
      </c>
      <c r="I92" s="27" t="s">
        <v>223</v>
      </c>
      <c r="J92"/>
      <c r="K92"/>
      <c r="L92"/>
      <c r="M92"/>
      <c r="N92"/>
      <c r="O92"/>
      <c r="P92"/>
      <c r="Q92"/>
    </row>
    <row r="93" spans="1:17" ht="14.25">
      <c r="A93" s="7">
        <v>92</v>
      </c>
      <c r="B93" s="29" t="s">
        <v>107</v>
      </c>
      <c r="C93" s="1" t="s">
        <v>9</v>
      </c>
      <c r="D93" s="6">
        <v>42733</v>
      </c>
      <c r="E93" s="6">
        <v>42747</v>
      </c>
      <c r="F93" s="2">
        <v>3705.74</v>
      </c>
      <c r="G93" s="44">
        <v>3705.74</v>
      </c>
      <c r="H93" s="7">
        <v>0</v>
      </c>
      <c r="I93" s="27" t="s">
        <v>224</v>
      </c>
      <c r="J93"/>
      <c r="K93"/>
      <c r="L93"/>
      <c r="M93"/>
      <c r="N93"/>
      <c r="O93"/>
      <c r="P93"/>
      <c r="Q93"/>
    </row>
    <row r="94" spans="1:17" ht="14.25">
      <c r="A94" s="7">
        <v>93</v>
      </c>
      <c r="B94" s="15" t="s">
        <v>8</v>
      </c>
      <c r="C94" s="15" t="s">
        <v>9</v>
      </c>
      <c r="D94" s="16">
        <v>42732</v>
      </c>
      <c r="E94" s="16">
        <v>42746</v>
      </c>
      <c r="F94" s="17">
        <v>59.95</v>
      </c>
      <c r="G94" s="20">
        <v>-59.95</v>
      </c>
      <c r="H94" s="7"/>
      <c r="I94" s="27" t="s">
        <v>242</v>
      </c>
      <c r="J94"/>
      <c r="K94"/>
      <c r="L94"/>
      <c r="M94"/>
      <c r="N94"/>
      <c r="O94"/>
      <c r="P94"/>
      <c r="Q94"/>
    </row>
    <row r="95" spans="1:17" ht="14.25">
      <c r="A95" s="7">
        <v>94</v>
      </c>
      <c r="B95" s="29" t="s">
        <v>190</v>
      </c>
      <c r="C95" s="1" t="s">
        <v>191</v>
      </c>
      <c r="D95" s="6">
        <v>42735</v>
      </c>
      <c r="E95" s="6">
        <v>42758</v>
      </c>
      <c r="F95" s="2">
        <v>67902.38</v>
      </c>
      <c r="G95" s="44">
        <v>67902.38</v>
      </c>
      <c r="H95" s="7">
        <v>0</v>
      </c>
      <c r="I95" s="27" t="s">
        <v>230</v>
      </c>
      <c r="J95"/>
      <c r="K95"/>
      <c r="L95"/>
      <c r="M95"/>
      <c r="N95"/>
      <c r="O95"/>
      <c r="P95"/>
      <c r="Q95"/>
    </row>
    <row r="96" spans="1:17" ht="14.25">
      <c r="A96" s="7">
        <v>95</v>
      </c>
      <c r="B96" s="29" t="s">
        <v>192</v>
      </c>
      <c r="C96" s="1" t="s">
        <v>191</v>
      </c>
      <c r="D96" s="6">
        <v>42735</v>
      </c>
      <c r="E96" s="6">
        <v>42758</v>
      </c>
      <c r="F96" s="2">
        <v>3809.28</v>
      </c>
      <c r="G96" s="44">
        <v>3809.28</v>
      </c>
      <c r="H96" s="7">
        <v>0</v>
      </c>
      <c r="I96" s="27" t="s">
        <v>230</v>
      </c>
      <c r="J96"/>
      <c r="K96"/>
      <c r="L96"/>
      <c r="M96"/>
      <c r="N96"/>
      <c r="O96"/>
      <c r="P96"/>
      <c r="Q96"/>
    </row>
    <row r="97" spans="1:17" ht="14.25">
      <c r="A97" s="7">
        <v>96</v>
      </c>
      <c r="B97" s="29"/>
      <c r="C97" s="1" t="s">
        <v>252</v>
      </c>
      <c r="D97" s="6"/>
      <c r="E97" s="6"/>
      <c r="F97" s="2"/>
      <c r="G97" s="44">
        <v>-1.61</v>
      </c>
      <c r="H97" s="7"/>
      <c r="I97" s="27"/>
      <c r="J97"/>
      <c r="K97"/>
      <c r="L97"/>
      <c r="M97"/>
      <c r="N97"/>
      <c r="O97"/>
      <c r="P97"/>
      <c r="Q97"/>
    </row>
    <row r="98" spans="1:17" ht="14.25">
      <c r="A98" s="7">
        <v>97</v>
      </c>
      <c r="B98" s="29" t="s">
        <v>103</v>
      </c>
      <c r="C98" s="1" t="s">
        <v>104</v>
      </c>
      <c r="D98" s="6">
        <v>42732</v>
      </c>
      <c r="E98" s="6">
        <v>42746</v>
      </c>
      <c r="F98" s="2">
        <v>1524.24</v>
      </c>
      <c r="G98" s="44">
        <v>1524.24</v>
      </c>
      <c r="H98" s="7">
        <v>0</v>
      </c>
      <c r="I98" s="27" t="s">
        <v>238</v>
      </c>
      <c r="J98"/>
      <c r="K98"/>
      <c r="L98"/>
      <c r="M98"/>
      <c r="N98"/>
      <c r="O98"/>
      <c r="P98"/>
      <c r="Q98"/>
    </row>
    <row r="99" spans="1:17" ht="14.25">
      <c r="A99" s="7">
        <v>98</v>
      </c>
      <c r="B99" s="29" t="s">
        <v>134</v>
      </c>
      <c r="C99" s="1" t="s">
        <v>104</v>
      </c>
      <c r="D99" s="6">
        <v>42734</v>
      </c>
      <c r="E99" s="6">
        <v>42748</v>
      </c>
      <c r="F99" s="2">
        <v>92.25</v>
      </c>
      <c r="G99" s="44">
        <v>92.25</v>
      </c>
      <c r="H99" s="7">
        <v>0</v>
      </c>
      <c r="I99" s="27" t="s">
        <v>226</v>
      </c>
      <c r="J99"/>
      <c r="K99"/>
      <c r="L99"/>
      <c r="M99"/>
      <c r="N99"/>
      <c r="O99"/>
      <c r="P99"/>
      <c r="Q99"/>
    </row>
    <row r="100" spans="1:17" ht="14.25">
      <c r="A100" s="7">
        <v>99</v>
      </c>
      <c r="B100" s="29" t="s">
        <v>166</v>
      </c>
      <c r="C100" s="1" t="s">
        <v>167</v>
      </c>
      <c r="D100" s="6">
        <v>42717</v>
      </c>
      <c r="E100" s="6">
        <v>42754</v>
      </c>
      <c r="F100" s="2">
        <v>1475.51</v>
      </c>
      <c r="G100" s="44">
        <v>1475.51</v>
      </c>
      <c r="H100" s="7">
        <v>0</v>
      </c>
      <c r="I100" s="27" t="s">
        <v>226</v>
      </c>
      <c r="J100"/>
      <c r="K100"/>
      <c r="L100"/>
      <c r="M100"/>
      <c r="N100"/>
      <c r="O100"/>
      <c r="P100"/>
      <c r="Q100"/>
    </row>
    <row r="101" spans="1:17" ht="14.25">
      <c r="A101" s="7">
        <v>100</v>
      </c>
      <c r="B101" s="29" t="s">
        <v>168</v>
      </c>
      <c r="C101" s="1" t="s">
        <v>167</v>
      </c>
      <c r="D101" s="6">
        <v>42717</v>
      </c>
      <c r="E101" s="6">
        <v>42754</v>
      </c>
      <c r="F101" s="2">
        <v>10295</v>
      </c>
      <c r="G101" s="44">
        <v>10295</v>
      </c>
      <c r="H101" s="7">
        <v>0</v>
      </c>
      <c r="I101" s="27" t="s">
        <v>246</v>
      </c>
      <c r="J101"/>
      <c r="K101"/>
      <c r="L101"/>
      <c r="M101"/>
      <c r="N101"/>
      <c r="O101"/>
      <c r="P101"/>
      <c r="Q101"/>
    </row>
    <row r="102" spans="1:17" ht="14.25">
      <c r="A102" s="7">
        <v>101</v>
      </c>
      <c r="B102" s="29" t="s">
        <v>84</v>
      </c>
      <c r="C102" s="1" t="s">
        <v>85</v>
      </c>
      <c r="D102" s="6">
        <v>42723</v>
      </c>
      <c r="E102" s="6">
        <v>42744</v>
      </c>
      <c r="F102" s="2">
        <v>120.33</v>
      </c>
      <c r="G102" s="44">
        <v>120.33</v>
      </c>
      <c r="H102" s="7">
        <v>0</v>
      </c>
      <c r="I102" s="27" t="s">
        <v>227</v>
      </c>
      <c r="J102"/>
      <c r="K102"/>
      <c r="L102"/>
      <c r="M102"/>
      <c r="N102"/>
      <c r="O102"/>
      <c r="P102"/>
      <c r="Q102"/>
    </row>
    <row r="103" spans="1:17" ht="14.25">
      <c r="A103" s="7">
        <v>102</v>
      </c>
      <c r="B103" s="29" t="s">
        <v>89</v>
      </c>
      <c r="C103" s="1" t="s">
        <v>85</v>
      </c>
      <c r="D103" s="6">
        <v>42724</v>
      </c>
      <c r="E103" s="6">
        <v>42745</v>
      </c>
      <c r="F103" s="2">
        <v>173.28</v>
      </c>
      <c r="G103" s="44">
        <v>173.28</v>
      </c>
      <c r="H103" s="7">
        <v>0</v>
      </c>
      <c r="I103" s="27" t="s">
        <v>242</v>
      </c>
      <c r="J103"/>
      <c r="K103"/>
      <c r="L103"/>
      <c r="M103"/>
      <c r="N103"/>
      <c r="O103"/>
      <c r="P103"/>
      <c r="Q103"/>
    </row>
    <row r="104" spans="1:17" ht="14.25">
      <c r="A104" s="7">
        <v>103</v>
      </c>
      <c r="B104" s="29" t="s">
        <v>157</v>
      </c>
      <c r="C104" s="1" t="s">
        <v>85</v>
      </c>
      <c r="D104" s="6">
        <v>42731</v>
      </c>
      <c r="E104" s="6">
        <v>42752</v>
      </c>
      <c r="F104" s="2">
        <v>123.44</v>
      </c>
      <c r="G104" s="44">
        <v>123.44</v>
      </c>
      <c r="H104" s="7">
        <v>0</v>
      </c>
      <c r="I104" s="27" t="s">
        <v>245</v>
      </c>
      <c r="J104"/>
      <c r="K104"/>
      <c r="L104"/>
      <c r="M104"/>
      <c r="N104"/>
      <c r="O104"/>
      <c r="P104"/>
      <c r="Q104"/>
    </row>
    <row r="105" spans="1:17" ht="14.25">
      <c r="A105" s="7">
        <v>104</v>
      </c>
      <c r="B105" s="29" t="s">
        <v>158</v>
      </c>
      <c r="C105" s="1" t="s">
        <v>85</v>
      </c>
      <c r="D105" s="6">
        <v>42731</v>
      </c>
      <c r="E105" s="6">
        <v>42752</v>
      </c>
      <c r="F105" s="2">
        <v>123.44</v>
      </c>
      <c r="G105" s="44">
        <v>123.44</v>
      </c>
      <c r="H105" s="7">
        <v>0</v>
      </c>
      <c r="I105" s="27" t="s">
        <v>245</v>
      </c>
      <c r="J105"/>
      <c r="K105"/>
      <c r="L105"/>
      <c r="M105"/>
      <c r="N105"/>
      <c r="O105"/>
      <c r="P105"/>
      <c r="Q105"/>
    </row>
    <row r="106" spans="1:17" ht="14.25">
      <c r="A106" s="7">
        <v>105</v>
      </c>
      <c r="B106" s="29" t="s">
        <v>159</v>
      </c>
      <c r="C106" s="1" t="s">
        <v>85</v>
      </c>
      <c r="D106" s="6">
        <v>42731</v>
      </c>
      <c r="E106" s="6">
        <v>42752</v>
      </c>
      <c r="F106" s="2">
        <v>123.44</v>
      </c>
      <c r="G106" s="44">
        <v>123.44</v>
      </c>
      <c r="H106" s="7">
        <v>0</v>
      </c>
      <c r="I106" s="27" t="s">
        <v>245</v>
      </c>
      <c r="J106"/>
      <c r="K106"/>
      <c r="L106"/>
      <c r="M106"/>
      <c r="N106"/>
      <c r="O106"/>
      <c r="P106"/>
      <c r="Q106"/>
    </row>
    <row r="107" spans="1:17" ht="14.25">
      <c r="A107" s="7">
        <v>106</v>
      </c>
      <c r="B107" s="29" t="s">
        <v>160</v>
      </c>
      <c r="C107" s="1" t="s">
        <v>85</v>
      </c>
      <c r="D107" s="6">
        <v>42731</v>
      </c>
      <c r="E107" s="6">
        <v>42752</v>
      </c>
      <c r="F107" s="2">
        <v>122.69</v>
      </c>
      <c r="G107" s="44">
        <v>122.69</v>
      </c>
      <c r="H107" s="7">
        <v>0</v>
      </c>
      <c r="I107" s="27" t="s">
        <v>245</v>
      </c>
      <c r="J107"/>
      <c r="K107"/>
      <c r="L107"/>
      <c r="M107"/>
      <c r="N107"/>
      <c r="O107"/>
      <c r="P107"/>
      <c r="Q107"/>
    </row>
    <row r="108" spans="1:17" ht="14.25">
      <c r="A108" s="7">
        <v>107</v>
      </c>
      <c r="B108" s="29" t="s">
        <v>161</v>
      </c>
      <c r="C108" s="1" t="s">
        <v>85</v>
      </c>
      <c r="D108" s="6">
        <v>42731</v>
      </c>
      <c r="E108" s="6">
        <v>42752</v>
      </c>
      <c r="F108" s="2">
        <v>122.69</v>
      </c>
      <c r="G108" s="44">
        <v>122.69</v>
      </c>
      <c r="H108" s="7">
        <v>0</v>
      </c>
      <c r="I108" s="27" t="s">
        <v>245</v>
      </c>
      <c r="J108"/>
      <c r="K108"/>
      <c r="L108"/>
      <c r="M108"/>
      <c r="N108"/>
      <c r="O108"/>
      <c r="P108"/>
      <c r="Q108"/>
    </row>
    <row r="109" spans="1:17" ht="14.25">
      <c r="A109" s="7">
        <v>108</v>
      </c>
      <c r="B109" s="29" t="s">
        <v>162</v>
      </c>
      <c r="C109" s="1" t="s">
        <v>85</v>
      </c>
      <c r="D109" s="6">
        <v>42731</v>
      </c>
      <c r="E109" s="6">
        <v>42752</v>
      </c>
      <c r="F109" s="2">
        <v>123.44</v>
      </c>
      <c r="G109" s="44">
        <v>123.44</v>
      </c>
      <c r="H109" s="7">
        <v>0</v>
      </c>
      <c r="I109" s="27" t="s">
        <v>245</v>
      </c>
      <c r="J109"/>
      <c r="K109"/>
      <c r="L109"/>
      <c r="M109"/>
      <c r="N109"/>
      <c r="O109"/>
      <c r="P109"/>
      <c r="Q109"/>
    </row>
    <row r="110" spans="1:17" ht="14.25">
      <c r="A110" s="7">
        <v>109</v>
      </c>
      <c r="B110" s="29" t="s">
        <v>135</v>
      </c>
      <c r="C110" s="1" t="s">
        <v>136</v>
      </c>
      <c r="D110" s="6">
        <v>42734</v>
      </c>
      <c r="E110" s="6">
        <v>42748</v>
      </c>
      <c r="F110" s="2">
        <v>345.19</v>
      </c>
      <c r="G110" s="44">
        <v>345.19</v>
      </c>
      <c r="H110" s="7">
        <v>0</v>
      </c>
      <c r="I110" s="27" t="s">
        <v>226</v>
      </c>
      <c r="J110"/>
      <c r="K110"/>
      <c r="L110"/>
      <c r="M110"/>
      <c r="N110"/>
      <c r="O110"/>
      <c r="P110"/>
      <c r="Q110"/>
    </row>
    <row r="111" spans="1:17" ht="14.25">
      <c r="A111" s="7">
        <v>110</v>
      </c>
      <c r="B111" s="29" t="s">
        <v>117</v>
      </c>
      <c r="C111" s="1" t="s">
        <v>118</v>
      </c>
      <c r="D111" s="6">
        <v>42733</v>
      </c>
      <c r="E111" s="6">
        <v>42747</v>
      </c>
      <c r="F111" s="2">
        <v>278.64</v>
      </c>
      <c r="G111" s="44">
        <v>278.64</v>
      </c>
      <c r="H111" s="7">
        <v>0</v>
      </c>
      <c r="I111" s="27" t="s">
        <v>224</v>
      </c>
      <c r="J111"/>
      <c r="K111"/>
      <c r="L111"/>
      <c r="M111"/>
      <c r="N111"/>
      <c r="O111"/>
      <c r="P111"/>
      <c r="Q111"/>
    </row>
    <row r="112" spans="1:17" ht="14.25">
      <c r="A112" s="7">
        <v>111</v>
      </c>
      <c r="B112" s="29" t="s">
        <v>119</v>
      </c>
      <c r="C112" s="1" t="s">
        <v>118</v>
      </c>
      <c r="D112" s="6">
        <v>42733</v>
      </c>
      <c r="E112" s="6">
        <v>42747</v>
      </c>
      <c r="F112" s="2">
        <v>278.64</v>
      </c>
      <c r="G112" s="44">
        <v>278.64</v>
      </c>
      <c r="H112" s="7">
        <v>0</v>
      </c>
      <c r="I112" s="27" t="s">
        <v>224</v>
      </c>
      <c r="J112"/>
      <c r="K112"/>
      <c r="L112"/>
      <c r="M112"/>
      <c r="N112"/>
      <c r="O112"/>
      <c r="P112"/>
      <c r="Q112"/>
    </row>
    <row r="113" spans="1:17" ht="14.25">
      <c r="A113" s="7">
        <v>112</v>
      </c>
      <c r="B113" s="29" t="s">
        <v>120</v>
      </c>
      <c r="C113" s="1" t="s">
        <v>118</v>
      </c>
      <c r="D113" s="6">
        <v>42733</v>
      </c>
      <c r="E113" s="6">
        <v>42747</v>
      </c>
      <c r="F113" s="2">
        <v>278.64</v>
      </c>
      <c r="G113" s="44">
        <v>278.64</v>
      </c>
      <c r="H113" s="7">
        <v>0</v>
      </c>
      <c r="I113" s="27" t="s">
        <v>224</v>
      </c>
      <c r="J113"/>
      <c r="K113"/>
      <c r="L113"/>
      <c r="M113"/>
      <c r="N113"/>
      <c r="O113"/>
      <c r="P113"/>
      <c r="Q113"/>
    </row>
    <row r="114" spans="1:17" ht="14.25">
      <c r="A114" s="7">
        <v>113</v>
      </c>
      <c r="B114" s="29" t="s">
        <v>121</v>
      </c>
      <c r="C114" s="1" t="s">
        <v>118</v>
      </c>
      <c r="D114" s="6">
        <v>42733</v>
      </c>
      <c r="E114" s="6">
        <v>42747</v>
      </c>
      <c r="F114" s="2">
        <v>278.64</v>
      </c>
      <c r="G114" s="44">
        <v>278.64</v>
      </c>
      <c r="H114" s="7">
        <v>0</v>
      </c>
      <c r="I114" s="27" t="s">
        <v>224</v>
      </c>
      <c r="J114"/>
      <c r="K114"/>
      <c r="L114"/>
      <c r="M114"/>
      <c r="N114"/>
      <c r="O114"/>
      <c r="P114"/>
      <c r="Q114"/>
    </row>
    <row r="115" spans="1:17" ht="14.25">
      <c r="A115" s="7">
        <v>114</v>
      </c>
      <c r="B115" s="29" t="s">
        <v>122</v>
      </c>
      <c r="C115" s="1" t="s">
        <v>118</v>
      </c>
      <c r="D115" s="6">
        <v>42733</v>
      </c>
      <c r="E115" s="6">
        <v>42747</v>
      </c>
      <c r="F115" s="2">
        <v>278.64</v>
      </c>
      <c r="G115" s="44">
        <v>278.64</v>
      </c>
      <c r="H115" s="7">
        <v>0</v>
      </c>
      <c r="I115" s="27" t="s">
        <v>224</v>
      </c>
      <c r="J115"/>
      <c r="K115"/>
      <c r="L115"/>
      <c r="M115"/>
      <c r="N115"/>
      <c r="O115"/>
      <c r="P115"/>
      <c r="Q115"/>
    </row>
    <row r="116" spans="1:17" ht="14.25">
      <c r="A116" s="7">
        <v>115</v>
      </c>
      <c r="B116" s="29" t="s">
        <v>60</v>
      </c>
      <c r="C116" s="1" t="s">
        <v>61</v>
      </c>
      <c r="D116" s="6">
        <v>42727</v>
      </c>
      <c r="E116" s="6">
        <v>42741</v>
      </c>
      <c r="F116" s="2">
        <v>1845</v>
      </c>
      <c r="G116" s="44">
        <v>1845</v>
      </c>
      <c r="H116" s="7">
        <v>0</v>
      </c>
      <c r="I116" s="27" t="s">
        <v>227</v>
      </c>
      <c r="J116"/>
      <c r="K116"/>
      <c r="L116"/>
      <c r="M116"/>
      <c r="N116"/>
      <c r="O116"/>
      <c r="P116"/>
      <c r="Q116"/>
    </row>
    <row r="117" spans="1:17" ht="14.25">
      <c r="A117" s="7">
        <v>116</v>
      </c>
      <c r="B117" s="29" t="s">
        <v>39</v>
      </c>
      <c r="C117" s="1" t="s">
        <v>40</v>
      </c>
      <c r="D117" s="6">
        <v>42726</v>
      </c>
      <c r="E117" s="6">
        <v>42740</v>
      </c>
      <c r="F117" s="2">
        <v>2829</v>
      </c>
      <c r="G117" s="44">
        <v>2829</v>
      </c>
      <c r="H117" s="7">
        <v>0</v>
      </c>
      <c r="I117" s="27" t="s">
        <v>223</v>
      </c>
      <c r="J117"/>
      <c r="K117"/>
      <c r="L117"/>
      <c r="M117"/>
      <c r="N117"/>
      <c r="O117"/>
      <c r="P117"/>
      <c r="Q117"/>
    </row>
    <row r="118" spans="1:17" ht="14.25">
      <c r="A118" s="7">
        <v>117</v>
      </c>
      <c r="B118" s="29" t="s">
        <v>90</v>
      </c>
      <c r="C118" s="1" t="s">
        <v>40</v>
      </c>
      <c r="D118" s="6">
        <v>42731</v>
      </c>
      <c r="E118" s="6">
        <v>42745</v>
      </c>
      <c r="F118" s="2">
        <v>240</v>
      </c>
      <c r="G118" s="44">
        <v>240</v>
      </c>
      <c r="H118" s="7">
        <v>0</v>
      </c>
      <c r="I118" s="27" t="s">
        <v>242</v>
      </c>
      <c r="J118"/>
      <c r="K118"/>
      <c r="L118"/>
      <c r="M118"/>
      <c r="N118"/>
      <c r="O118"/>
      <c r="P118"/>
      <c r="Q118"/>
    </row>
    <row r="119" spans="1:17" ht="14.25">
      <c r="A119" s="7">
        <v>118</v>
      </c>
      <c r="B119" s="29" t="s">
        <v>30</v>
      </c>
      <c r="C119" s="1" t="s">
        <v>18</v>
      </c>
      <c r="D119" s="6">
        <v>42724</v>
      </c>
      <c r="E119" s="6">
        <v>42738</v>
      </c>
      <c r="F119" s="2">
        <v>538.74</v>
      </c>
      <c r="G119" s="44">
        <v>538.74</v>
      </c>
      <c r="H119" s="7">
        <v>0</v>
      </c>
      <c r="I119" s="42" t="s">
        <v>238</v>
      </c>
      <c r="J119"/>
      <c r="K119"/>
      <c r="L119"/>
      <c r="M119"/>
      <c r="N119"/>
      <c r="O119"/>
      <c r="P119"/>
      <c r="Q119"/>
    </row>
    <row r="120" spans="1:17" ht="14.25">
      <c r="A120" s="7">
        <v>119</v>
      </c>
      <c r="B120" s="29" t="s">
        <v>99</v>
      </c>
      <c r="C120" s="1" t="s">
        <v>100</v>
      </c>
      <c r="D120" s="6">
        <v>42732</v>
      </c>
      <c r="E120" s="6">
        <v>42746</v>
      </c>
      <c r="F120" s="2">
        <v>261.25</v>
      </c>
      <c r="G120" s="44">
        <v>261.25</v>
      </c>
      <c r="H120" s="7">
        <v>0</v>
      </c>
      <c r="I120" s="42" t="s">
        <v>238</v>
      </c>
      <c r="J120"/>
      <c r="K120"/>
      <c r="L120"/>
      <c r="M120"/>
      <c r="N120"/>
      <c r="O120"/>
      <c r="P120"/>
      <c r="Q120"/>
    </row>
    <row r="121" spans="1:17" ht="14.25">
      <c r="A121" s="7">
        <v>120</v>
      </c>
      <c r="B121" s="29" t="s">
        <v>101</v>
      </c>
      <c r="C121" s="1" t="s">
        <v>100</v>
      </c>
      <c r="D121" s="6">
        <v>42732</v>
      </c>
      <c r="E121" s="6">
        <v>42746</v>
      </c>
      <c r="F121" s="2">
        <v>261.25</v>
      </c>
      <c r="G121" s="44">
        <v>261.25</v>
      </c>
      <c r="H121" s="7">
        <v>0</v>
      </c>
      <c r="I121" s="42" t="s">
        <v>238</v>
      </c>
      <c r="J121"/>
      <c r="K121"/>
      <c r="L121"/>
      <c r="M121"/>
      <c r="N121"/>
      <c r="O121"/>
      <c r="P121"/>
      <c r="Q121"/>
    </row>
    <row r="122" spans="1:17" ht="14.25">
      <c r="A122" s="7">
        <v>121</v>
      </c>
      <c r="B122" s="29" t="s">
        <v>102</v>
      </c>
      <c r="C122" s="1" t="s">
        <v>100</v>
      </c>
      <c r="D122" s="6">
        <v>42732</v>
      </c>
      <c r="E122" s="6">
        <v>42746</v>
      </c>
      <c r="F122" s="2">
        <v>261.25</v>
      </c>
      <c r="G122" s="44">
        <v>261.25</v>
      </c>
      <c r="H122" s="7">
        <v>0</v>
      </c>
      <c r="I122" s="42" t="s">
        <v>238</v>
      </c>
      <c r="J122"/>
      <c r="K122"/>
      <c r="L122"/>
      <c r="M122"/>
      <c r="N122"/>
      <c r="O122"/>
      <c r="P122"/>
      <c r="Q122"/>
    </row>
    <row r="123" spans="1:17" ht="14.25">
      <c r="A123" s="7">
        <v>122</v>
      </c>
      <c r="B123" s="29" t="s">
        <v>111</v>
      </c>
      <c r="C123" s="1" t="s">
        <v>112</v>
      </c>
      <c r="D123" s="6">
        <v>42733</v>
      </c>
      <c r="E123" s="6">
        <v>42747</v>
      </c>
      <c r="F123" s="2">
        <v>287.17</v>
      </c>
      <c r="G123" s="44">
        <v>287.17</v>
      </c>
      <c r="H123" s="7">
        <v>0</v>
      </c>
      <c r="I123" s="27" t="s">
        <v>224</v>
      </c>
      <c r="J123"/>
      <c r="K123"/>
      <c r="L123"/>
      <c r="M123"/>
      <c r="N123"/>
      <c r="O123"/>
      <c r="P123"/>
      <c r="Q123"/>
    </row>
    <row r="124" spans="1:17" ht="14.25">
      <c r="A124" s="7">
        <v>123</v>
      </c>
      <c r="B124" s="29" t="s">
        <v>72</v>
      </c>
      <c r="C124" s="1" t="s">
        <v>73</v>
      </c>
      <c r="D124" s="6">
        <v>42721</v>
      </c>
      <c r="E124" s="6">
        <v>42742</v>
      </c>
      <c r="F124" s="2">
        <v>40.66</v>
      </c>
      <c r="G124" s="44">
        <v>40.66</v>
      </c>
      <c r="H124" s="7">
        <v>0</v>
      </c>
      <c r="I124" s="27" t="s">
        <v>227</v>
      </c>
      <c r="J124"/>
      <c r="K124"/>
      <c r="L124"/>
      <c r="M124"/>
      <c r="N124"/>
      <c r="O124"/>
      <c r="P124"/>
      <c r="Q124"/>
    </row>
    <row r="125" spans="1:17" ht="14.25">
      <c r="A125" s="7">
        <v>124</v>
      </c>
      <c r="B125" s="29" t="s">
        <v>174</v>
      </c>
      <c r="C125" s="1" t="s">
        <v>73</v>
      </c>
      <c r="D125" s="6">
        <v>42733</v>
      </c>
      <c r="E125" s="6">
        <v>42754</v>
      </c>
      <c r="F125" s="2">
        <v>32.41</v>
      </c>
      <c r="G125" s="44">
        <v>32.41</v>
      </c>
      <c r="H125" s="7">
        <v>0</v>
      </c>
      <c r="I125" s="27" t="s">
        <v>246</v>
      </c>
      <c r="J125"/>
      <c r="K125"/>
      <c r="L125"/>
      <c r="M125"/>
      <c r="N125"/>
      <c r="O125"/>
      <c r="P125"/>
      <c r="Q125"/>
    </row>
    <row r="126" spans="1:17" ht="14.25">
      <c r="A126" s="7">
        <v>125</v>
      </c>
      <c r="B126" s="29" t="s">
        <v>196</v>
      </c>
      <c r="C126" s="1" t="s">
        <v>197</v>
      </c>
      <c r="D126" s="6">
        <v>42735</v>
      </c>
      <c r="E126" s="6">
        <v>42761</v>
      </c>
      <c r="F126" s="2">
        <v>385</v>
      </c>
      <c r="G126" s="44">
        <v>385</v>
      </c>
      <c r="H126" s="7">
        <v>0</v>
      </c>
      <c r="I126" s="27" t="s">
        <v>251</v>
      </c>
      <c r="J126"/>
      <c r="K126"/>
      <c r="L126"/>
      <c r="M126"/>
      <c r="N126"/>
      <c r="O126"/>
      <c r="P126"/>
      <c r="Q126"/>
    </row>
    <row r="127" spans="1:17" ht="14.25">
      <c r="A127" s="7">
        <v>126</v>
      </c>
      <c r="B127" s="29" t="s">
        <v>123</v>
      </c>
      <c r="C127" s="1" t="s">
        <v>124</v>
      </c>
      <c r="D127" s="6">
        <v>42733</v>
      </c>
      <c r="E127" s="6">
        <v>42747</v>
      </c>
      <c r="F127" s="2">
        <v>550.55</v>
      </c>
      <c r="G127" s="44">
        <v>550.55</v>
      </c>
      <c r="H127" s="7">
        <v>0</v>
      </c>
      <c r="I127" s="27" t="s">
        <v>224</v>
      </c>
      <c r="J127"/>
      <c r="K127"/>
      <c r="L127"/>
      <c r="M127"/>
      <c r="N127"/>
      <c r="O127"/>
      <c r="P127"/>
      <c r="Q127"/>
    </row>
    <row r="128" spans="1:17" ht="14.25">
      <c r="A128" s="7">
        <v>127</v>
      </c>
      <c r="B128" s="29" t="s">
        <v>184</v>
      </c>
      <c r="C128" s="1" t="s">
        <v>124</v>
      </c>
      <c r="D128" s="6">
        <v>42697</v>
      </c>
      <c r="E128" s="6">
        <v>42757</v>
      </c>
      <c r="F128" s="2">
        <v>1556.2</v>
      </c>
      <c r="G128" s="44">
        <v>1556.2</v>
      </c>
      <c r="H128" s="7">
        <v>0</v>
      </c>
      <c r="I128" s="27" t="s">
        <v>229</v>
      </c>
      <c r="J128"/>
      <c r="K128"/>
      <c r="L128"/>
      <c r="M128"/>
      <c r="N128"/>
      <c r="O128"/>
      <c r="P128"/>
      <c r="Q128"/>
    </row>
    <row r="129" spans="1:17" ht="14.25">
      <c r="A129" s="7">
        <v>128</v>
      </c>
      <c r="B129" s="29" t="s">
        <v>185</v>
      </c>
      <c r="C129" s="1" t="s">
        <v>186</v>
      </c>
      <c r="D129" s="6">
        <v>42724</v>
      </c>
      <c r="E129" s="6">
        <v>42757</v>
      </c>
      <c r="F129" s="2">
        <v>2373.36</v>
      </c>
      <c r="G129" s="44">
        <v>2373.36</v>
      </c>
      <c r="H129" s="7">
        <v>0</v>
      </c>
      <c r="I129" s="27" t="s">
        <v>246</v>
      </c>
      <c r="J129"/>
      <c r="K129"/>
      <c r="L129"/>
      <c r="M129"/>
      <c r="N129"/>
      <c r="O129"/>
      <c r="P129"/>
      <c r="Q129"/>
    </row>
    <row r="130" spans="1:17" ht="14.25">
      <c r="A130" s="7">
        <v>129</v>
      </c>
      <c r="B130" s="15" t="s">
        <v>6</v>
      </c>
      <c r="C130" s="15" t="s">
        <v>7</v>
      </c>
      <c r="D130" s="16">
        <v>42735</v>
      </c>
      <c r="E130" s="16">
        <v>42742</v>
      </c>
      <c r="F130" s="17">
        <v>634.7</v>
      </c>
      <c r="G130" s="20">
        <v>-634.7</v>
      </c>
      <c r="H130" s="7"/>
      <c r="I130" s="27" t="s">
        <v>254</v>
      </c>
      <c r="J130"/>
      <c r="K130"/>
      <c r="L130"/>
      <c r="M130"/>
      <c r="N130"/>
      <c r="O130"/>
      <c r="P130"/>
      <c r="Q130"/>
    </row>
    <row r="131" spans="1:17" ht="15">
      <c r="A131" s="7"/>
      <c r="B131" s="30"/>
      <c r="C131"/>
      <c r="D131" s="7"/>
      <c r="E131" s="7"/>
      <c r="F131" s="3">
        <f>SUM(F2:F129)</f>
        <v>1193991.4799999988</v>
      </c>
      <c r="G131" s="21">
        <f>SUM(G2:G130)</f>
        <v>1194699.4399999988</v>
      </c>
      <c r="H131" s="7"/>
      <c r="I131" s="7"/>
      <c r="J131"/>
      <c r="K131"/>
      <c r="L131"/>
      <c r="M131"/>
      <c r="N131"/>
      <c r="O131"/>
      <c r="P131"/>
      <c r="Q131"/>
    </row>
    <row r="132" spans="1:17" ht="14.25">
      <c r="A132" s="7"/>
      <c r="B132" s="30"/>
      <c r="C132"/>
      <c r="D132" s="7"/>
      <c r="E132" s="7"/>
      <c r="F132" s="2"/>
      <c r="G132" s="44"/>
      <c r="H132" s="7"/>
      <c r="I132" s="7"/>
      <c r="J132"/>
      <c r="K132"/>
      <c r="L132"/>
      <c r="M132"/>
      <c r="N132"/>
      <c r="O132"/>
      <c r="P132"/>
      <c r="Q132"/>
    </row>
  </sheetData>
  <sheetProtection/>
  <mergeCells count="1">
    <mergeCell ref="I79:I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7" sqref="G7"/>
    </sheetView>
  </sheetViews>
  <sheetFormatPr defaultColWidth="8.796875" defaultRowHeight="14.25"/>
  <cols>
    <col min="1" max="1" width="4.8984375" style="7" customWidth="1"/>
    <col min="2" max="2" width="27.3984375" style="0" customWidth="1"/>
    <col min="3" max="3" width="33.59765625" style="0" customWidth="1"/>
    <col min="4" max="4" width="14.5" style="7" customWidth="1"/>
    <col min="5" max="5" width="15.8984375" style="7" customWidth="1"/>
    <col min="6" max="6" width="15.3984375" style="38" customWidth="1"/>
    <col min="7" max="7" width="17" style="39" customWidth="1"/>
    <col min="8" max="8" width="9" style="7" customWidth="1"/>
    <col min="9" max="9" width="29.5" style="7" customWidth="1"/>
  </cols>
  <sheetData>
    <row r="1" spans="1:9" s="5" customFormat="1" ht="12.75">
      <c r="A1" s="4" t="s">
        <v>21</v>
      </c>
      <c r="B1" s="4" t="s">
        <v>22</v>
      </c>
      <c r="C1" s="4" t="s">
        <v>12</v>
      </c>
      <c r="D1" s="4" t="s">
        <v>23</v>
      </c>
      <c r="E1" s="4" t="s">
        <v>13</v>
      </c>
      <c r="F1" s="4" t="s">
        <v>0</v>
      </c>
      <c r="G1" s="4" t="s">
        <v>14</v>
      </c>
      <c r="H1" s="4" t="s">
        <v>15</v>
      </c>
      <c r="I1" s="8" t="s">
        <v>24</v>
      </c>
    </row>
    <row r="2" spans="1:9" ht="14.25">
      <c r="A2" s="7">
        <v>1</v>
      </c>
      <c r="B2" s="1" t="s">
        <v>16</v>
      </c>
      <c r="C2" s="1" t="s">
        <v>5</v>
      </c>
      <c r="D2" s="6">
        <v>42692</v>
      </c>
      <c r="E2" s="6">
        <v>42706</v>
      </c>
      <c r="F2" s="38">
        <v>1860.45</v>
      </c>
      <c r="G2" s="39">
        <v>-38.02</v>
      </c>
      <c r="H2" s="7">
        <v>29</v>
      </c>
      <c r="I2" s="7" t="s">
        <v>239</v>
      </c>
    </row>
    <row r="3" spans="1:9" ht="14.25">
      <c r="A3" s="7">
        <v>2</v>
      </c>
      <c r="B3" s="1" t="s">
        <v>17</v>
      </c>
      <c r="C3" s="1" t="s">
        <v>5</v>
      </c>
      <c r="D3" s="6">
        <v>42733</v>
      </c>
      <c r="E3" s="6">
        <v>42733</v>
      </c>
      <c r="F3" s="38">
        <v>369</v>
      </c>
      <c r="G3" s="39">
        <v>-369</v>
      </c>
      <c r="H3" s="7">
        <v>2</v>
      </c>
      <c r="I3" s="7" t="s">
        <v>240</v>
      </c>
    </row>
    <row r="4" spans="1:9" ht="14.25">
      <c r="A4" s="7">
        <v>3</v>
      </c>
      <c r="B4" s="1" t="s">
        <v>210</v>
      </c>
      <c r="C4" s="29" t="s">
        <v>211</v>
      </c>
      <c r="D4" s="6">
        <v>42720</v>
      </c>
      <c r="E4" s="6">
        <v>42720</v>
      </c>
      <c r="F4" s="39">
        <v>2518</v>
      </c>
      <c r="G4" s="39">
        <v>2518</v>
      </c>
      <c r="H4" s="7">
        <v>15</v>
      </c>
      <c r="I4" s="47" t="s">
        <v>253</v>
      </c>
    </row>
    <row r="5" spans="1:9" ht="14.25">
      <c r="A5" s="7">
        <v>4</v>
      </c>
      <c r="B5" s="1" t="s">
        <v>212</v>
      </c>
      <c r="C5" s="29" t="s">
        <v>213</v>
      </c>
      <c r="D5" s="6">
        <v>42720</v>
      </c>
      <c r="E5" s="6">
        <v>42720</v>
      </c>
      <c r="F5" s="39">
        <v>303.24</v>
      </c>
      <c r="G5" s="39">
        <v>303.24</v>
      </c>
      <c r="H5" s="7">
        <v>15</v>
      </c>
      <c r="I5" s="47"/>
    </row>
    <row r="6" spans="1:9" ht="14.25">
      <c r="A6" s="7">
        <v>5</v>
      </c>
      <c r="B6" s="1" t="s">
        <v>214</v>
      </c>
      <c r="C6" s="29" t="s">
        <v>215</v>
      </c>
      <c r="D6" s="6">
        <v>42724</v>
      </c>
      <c r="E6" s="6">
        <v>42724</v>
      </c>
      <c r="F6" s="39">
        <v>259.96</v>
      </c>
      <c r="G6" s="39">
        <v>259.96</v>
      </c>
      <c r="H6" s="7">
        <v>11</v>
      </c>
      <c r="I6" s="47"/>
    </row>
    <row r="7" spans="1:9" ht="14.25">
      <c r="A7" s="7">
        <v>6</v>
      </c>
      <c r="B7" s="1" t="s">
        <v>216</v>
      </c>
      <c r="C7" s="29" t="s">
        <v>213</v>
      </c>
      <c r="D7" s="6">
        <v>42727</v>
      </c>
      <c r="E7" s="6">
        <v>42727</v>
      </c>
      <c r="F7" s="39">
        <v>152.81</v>
      </c>
      <c r="G7" s="39">
        <v>152.81</v>
      </c>
      <c r="H7" s="7">
        <v>8</v>
      </c>
      <c r="I7" s="47"/>
    </row>
    <row r="8" spans="1:9" ht="14.25">
      <c r="A8" s="7">
        <v>7</v>
      </c>
      <c r="B8" s="1" t="s">
        <v>217</v>
      </c>
      <c r="C8" s="29" t="s">
        <v>218</v>
      </c>
      <c r="D8" s="6">
        <v>42733</v>
      </c>
      <c r="E8" s="6">
        <v>42733</v>
      </c>
      <c r="F8" s="39">
        <v>223</v>
      </c>
      <c r="G8" s="39">
        <v>223</v>
      </c>
      <c r="H8" s="7">
        <v>2</v>
      </c>
      <c r="I8" s="47"/>
    </row>
    <row r="9" spans="6:7" ht="15">
      <c r="F9" s="40">
        <f>SUM(F2:F8)</f>
        <v>5686.46</v>
      </c>
      <c r="G9" s="41">
        <f>SUM(G2:G8)</f>
        <v>3049.9900000000002</v>
      </c>
    </row>
  </sheetData>
  <sheetProtection/>
  <mergeCells count="1">
    <mergeCell ref="I4:I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5.59765625" style="7" customWidth="1"/>
    <col min="2" max="2" width="21.69921875" style="7" customWidth="1"/>
    <col min="3" max="3" width="34.69921875" style="0" customWidth="1"/>
    <col min="4" max="4" width="16" style="7" customWidth="1"/>
    <col min="5" max="5" width="13.09765625" style="7" customWidth="1"/>
    <col min="6" max="6" width="14.59765625" style="0" customWidth="1"/>
    <col min="7" max="7" width="14.69921875" style="22" customWidth="1"/>
    <col min="9" max="9" width="13.69921875" style="0" customWidth="1"/>
  </cols>
  <sheetData>
    <row r="1" spans="1:9" s="5" customFormat="1" ht="12.75">
      <c r="A1" s="4" t="s">
        <v>21</v>
      </c>
      <c r="B1" s="4" t="s">
        <v>22</v>
      </c>
      <c r="C1" s="4" t="s">
        <v>12</v>
      </c>
      <c r="D1" s="4" t="s">
        <v>23</v>
      </c>
      <c r="E1" s="4" t="s">
        <v>13</v>
      </c>
      <c r="F1" s="4" t="s">
        <v>0</v>
      </c>
      <c r="G1" s="4" t="s">
        <v>14</v>
      </c>
      <c r="H1" s="4" t="s">
        <v>15</v>
      </c>
      <c r="I1" s="8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G3" sqref="G3"/>
    </sheetView>
  </sheetViews>
  <sheetFormatPr defaultColWidth="8.796875" defaultRowHeight="14.25"/>
  <cols>
    <col min="1" max="1" width="7.09765625" style="14" customWidth="1"/>
    <col min="2" max="2" width="21.8984375" style="18" customWidth="1"/>
    <col min="3" max="3" width="33.8984375" style="18" customWidth="1"/>
    <col min="4" max="4" width="15.59765625" style="14" customWidth="1"/>
    <col min="5" max="5" width="15.19921875" style="14" customWidth="1"/>
    <col min="6" max="6" width="13.09765625" style="18" customWidth="1"/>
    <col min="7" max="7" width="13" style="23" customWidth="1"/>
    <col min="8" max="8" width="9" style="14" customWidth="1"/>
    <col min="9" max="9" width="18.59765625" style="18" customWidth="1"/>
    <col min="10" max="16384" width="9" style="18" customWidth="1"/>
  </cols>
  <sheetData>
    <row r="1" spans="1:9" s="13" customFormat="1" ht="15">
      <c r="A1" s="10" t="s">
        <v>21</v>
      </c>
      <c r="B1" s="10" t="s">
        <v>22</v>
      </c>
      <c r="C1" s="10" t="s">
        <v>12</v>
      </c>
      <c r="D1" s="10" t="s">
        <v>23</v>
      </c>
      <c r="E1" s="10" t="s">
        <v>13</v>
      </c>
      <c r="F1" s="10" t="s">
        <v>0</v>
      </c>
      <c r="G1" s="10" t="s">
        <v>14</v>
      </c>
      <c r="H1" s="10" t="s">
        <v>15</v>
      </c>
      <c r="I1" s="11" t="s">
        <v>24</v>
      </c>
    </row>
    <row r="2" spans="1:9" ht="14.25">
      <c r="A2" s="14">
        <v>1</v>
      </c>
      <c r="B2" s="15" t="s">
        <v>219</v>
      </c>
      <c r="C2" s="15" t="s">
        <v>220</v>
      </c>
      <c r="D2" s="16">
        <v>42625</v>
      </c>
      <c r="E2" s="16">
        <v>42655</v>
      </c>
      <c r="F2" s="17">
        <v>1599</v>
      </c>
      <c r="G2" s="20">
        <v>1599</v>
      </c>
      <c r="H2" s="14">
        <v>80</v>
      </c>
      <c r="I2" s="14" t="s">
        <v>222</v>
      </c>
    </row>
    <row r="3" ht="15">
      <c r="G3" s="21">
        <f>SUM(G2)</f>
        <v>1599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G3" sqref="G3"/>
    </sheetView>
  </sheetViews>
  <sheetFormatPr defaultColWidth="8.796875" defaultRowHeight="14.25"/>
  <cols>
    <col min="1" max="1" width="6.5" style="14" customWidth="1"/>
    <col min="2" max="2" width="25.59765625" style="18" customWidth="1"/>
    <col min="3" max="3" width="47" style="18" customWidth="1"/>
    <col min="4" max="4" width="16" style="14" customWidth="1"/>
    <col min="5" max="5" width="13.69921875" style="14" customWidth="1"/>
    <col min="6" max="6" width="13.8984375" style="17" customWidth="1"/>
    <col min="7" max="7" width="12.09765625" style="20" customWidth="1"/>
    <col min="8" max="8" width="9" style="14" customWidth="1"/>
    <col min="9" max="9" width="15.5" style="18" customWidth="1"/>
    <col min="10" max="12" width="9" style="18" customWidth="1"/>
  </cols>
  <sheetData>
    <row r="1" spans="1:12" s="5" customFormat="1" ht="15">
      <c r="A1" s="10" t="s">
        <v>21</v>
      </c>
      <c r="B1" s="10" t="s">
        <v>22</v>
      </c>
      <c r="C1" s="10" t="s">
        <v>12</v>
      </c>
      <c r="D1" s="10" t="s">
        <v>23</v>
      </c>
      <c r="E1" s="10" t="s">
        <v>13</v>
      </c>
      <c r="F1" s="10" t="s">
        <v>0</v>
      </c>
      <c r="G1" s="10" t="s">
        <v>14</v>
      </c>
      <c r="H1" s="10" t="s">
        <v>15</v>
      </c>
      <c r="I1" s="11" t="s">
        <v>24</v>
      </c>
      <c r="J1" s="12"/>
      <c r="K1" s="13"/>
      <c r="L1" s="13"/>
    </row>
    <row r="2" spans="1:9" ht="14.25">
      <c r="A2" s="14">
        <v>1</v>
      </c>
      <c r="B2" s="15" t="s">
        <v>19</v>
      </c>
      <c r="C2" s="15" t="s">
        <v>20</v>
      </c>
      <c r="D2" s="16">
        <v>42408</v>
      </c>
      <c r="E2" s="16">
        <v>42415</v>
      </c>
      <c r="F2" s="17">
        <v>405.9</v>
      </c>
      <c r="G2" s="20">
        <v>-405.9</v>
      </c>
      <c r="H2" s="14">
        <v>320</v>
      </c>
      <c r="I2" s="7" t="s">
        <v>241</v>
      </c>
    </row>
    <row r="3" ht="15">
      <c r="G3" s="21">
        <f>SUM(G2)</f>
        <v>-405.9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5.3984375" style="18" customWidth="1"/>
    <col min="2" max="2" width="16" style="18" customWidth="1"/>
    <col min="3" max="3" width="35.3984375" style="18" customWidth="1"/>
    <col min="4" max="4" width="13" style="18" customWidth="1"/>
    <col min="5" max="5" width="12.19921875" style="18" customWidth="1"/>
    <col min="6" max="6" width="21.5" style="18" customWidth="1"/>
    <col min="7" max="7" width="13.5" style="18" customWidth="1"/>
    <col min="8" max="8" width="9" style="14" customWidth="1"/>
    <col min="9" max="9" width="11.59765625" style="14" customWidth="1"/>
    <col min="10" max="12" width="9" style="18" customWidth="1"/>
  </cols>
  <sheetData>
    <row r="1" spans="1:10" ht="15">
      <c r="A1" s="10" t="s">
        <v>21</v>
      </c>
      <c r="B1" s="10" t="s">
        <v>22</v>
      </c>
      <c r="C1" s="10" t="s">
        <v>12</v>
      </c>
      <c r="D1" s="10" t="s">
        <v>23</v>
      </c>
      <c r="E1" s="10" t="s">
        <v>13</v>
      </c>
      <c r="F1" s="10" t="s">
        <v>0</v>
      </c>
      <c r="G1" s="10" t="s">
        <v>14</v>
      </c>
      <c r="H1" s="10" t="s">
        <v>15</v>
      </c>
      <c r="I1" s="11" t="s">
        <v>24</v>
      </c>
      <c r="J1" s="32"/>
    </row>
    <row r="2" spans="1:10" ht="14.25">
      <c r="A2" s="33">
        <v>1</v>
      </c>
      <c r="B2" s="34" t="s">
        <v>221</v>
      </c>
      <c r="C2" s="34" t="s">
        <v>5</v>
      </c>
      <c r="D2" s="35">
        <v>41697</v>
      </c>
      <c r="E2" s="35">
        <v>41697</v>
      </c>
      <c r="F2" s="36">
        <v>711579.6</v>
      </c>
      <c r="G2" s="36">
        <v>39532.2</v>
      </c>
      <c r="H2" s="33">
        <v>0</v>
      </c>
      <c r="I2" s="43" t="s">
        <v>235</v>
      </c>
      <c r="J2" s="37"/>
    </row>
    <row r="3" spans="1:23" ht="14.25">
      <c r="A3" s="33">
        <v>2</v>
      </c>
      <c r="B3" s="29" t="s">
        <v>201</v>
      </c>
      <c r="C3" s="1" t="s">
        <v>11</v>
      </c>
      <c r="D3" s="6">
        <v>42723</v>
      </c>
      <c r="E3" s="6">
        <v>42768</v>
      </c>
      <c r="F3" s="2">
        <v>7626</v>
      </c>
      <c r="G3" s="2">
        <v>7626</v>
      </c>
      <c r="H3" s="7">
        <v>0</v>
      </c>
      <c r="I3" s="27" t="s">
        <v>237</v>
      </c>
      <c r="J3"/>
      <c r="K3"/>
      <c r="L3"/>
      <c r="R3" s="18"/>
      <c r="S3" s="18"/>
      <c r="T3" s="18"/>
      <c r="U3" s="18"/>
      <c r="V3" s="18"/>
      <c r="W3" s="18"/>
    </row>
    <row r="4" spans="1:23" ht="14.25">
      <c r="A4" s="33">
        <v>3</v>
      </c>
      <c r="B4" s="29" t="s">
        <v>205</v>
      </c>
      <c r="C4" s="1" t="s">
        <v>11</v>
      </c>
      <c r="D4" s="6">
        <v>42734</v>
      </c>
      <c r="E4" s="6">
        <v>42779</v>
      </c>
      <c r="F4" s="2">
        <v>26746.97</v>
      </c>
      <c r="G4" s="2">
        <v>26746.97</v>
      </c>
      <c r="H4" s="7">
        <v>0</v>
      </c>
      <c r="I4" s="27" t="s">
        <v>236</v>
      </c>
      <c r="J4"/>
      <c r="K4"/>
      <c r="L4"/>
      <c r="R4" s="18"/>
      <c r="S4" s="18"/>
      <c r="T4" s="18"/>
      <c r="U4" s="18"/>
      <c r="V4" s="18"/>
      <c r="W4" s="18"/>
    </row>
    <row r="5" spans="1:23" ht="14.25">
      <c r="A5" s="33">
        <v>4</v>
      </c>
      <c r="B5" s="29" t="s">
        <v>173</v>
      </c>
      <c r="C5" s="1" t="s">
        <v>104</v>
      </c>
      <c r="D5" s="6">
        <v>42724</v>
      </c>
      <c r="E5" s="6">
        <v>42754</v>
      </c>
      <c r="F5" s="2">
        <v>14395.92</v>
      </c>
      <c r="G5" s="2">
        <v>14395.92</v>
      </c>
      <c r="H5" s="7">
        <v>0</v>
      </c>
      <c r="I5" s="27" t="s">
        <v>229</v>
      </c>
      <c r="J5"/>
      <c r="K5"/>
      <c r="L5"/>
      <c r="R5" s="18"/>
      <c r="S5" s="18"/>
      <c r="T5" s="18"/>
      <c r="U5" s="18"/>
      <c r="V5" s="18"/>
      <c r="W5" s="18"/>
    </row>
    <row r="6" spans="1:10" ht="14.25">
      <c r="A6" s="33">
        <v>5</v>
      </c>
      <c r="B6" s="34" t="s">
        <v>207</v>
      </c>
      <c r="C6" s="34" t="s">
        <v>9</v>
      </c>
      <c r="D6" s="35">
        <v>41894</v>
      </c>
      <c r="E6" s="35">
        <v>43343</v>
      </c>
      <c r="F6" s="36">
        <v>1493327.75</v>
      </c>
      <c r="G6" s="17">
        <v>622219.75</v>
      </c>
      <c r="H6" s="33">
        <v>0</v>
      </c>
      <c r="I6" s="43"/>
      <c r="J6" s="37"/>
    </row>
    <row r="7" spans="1:10" ht="14.25">
      <c r="A7" s="33">
        <v>6</v>
      </c>
      <c r="B7" s="34" t="s">
        <v>208</v>
      </c>
      <c r="C7" s="34" t="s">
        <v>9</v>
      </c>
      <c r="D7" s="35">
        <v>41894</v>
      </c>
      <c r="E7" s="35">
        <v>43343</v>
      </c>
      <c r="F7" s="36">
        <v>1493327.75</v>
      </c>
      <c r="G7" s="17">
        <v>622219.75</v>
      </c>
      <c r="H7" s="33">
        <v>0</v>
      </c>
      <c r="I7" s="43"/>
      <c r="J7" s="37"/>
    </row>
    <row r="8" spans="1:10" ht="14.25">
      <c r="A8" s="33">
        <v>7</v>
      </c>
      <c r="B8" s="34" t="s">
        <v>209</v>
      </c>
      <c r="C8" s="34" t="s">
        <v>9</v>
      </c>
      <c r="D8" s="35">
        <v>41894</v>
      </c>
      <c r="E8" s="35">
        <v>43343</v>
      </c>
      <c r="F8" s="36">
        <v>1493327.75</v>
      </c>
      <c r="G8" s="17">
        <v>622220.03</v>
      </c>
      <c r="H8" s="33">
        <v>0</v>
      </c>
      <c r="I8" s="43"/>
      <c r="J8" s="3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4" sqref="B14"/>
    </sheetView>
  </sheetViews>
  <sheetFormatPr defaultColWidth="8.796875" defaultRowHeight="14.25"/>
  <cols>
    <col min="1" max="1" width="16" style="0" customWidth="1"/>
    <col min="2" max="2" width="14.59765625" style="2" customWidth="1"/>
  </cols>
  <sheetData>
    <row r="1" spans="1:2" ht="15">
      <c r="A1" s="24"/>
      <c r="B1" s="25"/>
    </row>
    <row r="2" spans="1:2" ht="14.25">
      <c r="A2" s="1" t="s">
        <v>25</v>
      </c>
      <c r="B2" s="2">
        <f>Terminowe!G131</f>
        <v>1194699.4399999988</v>
      </c>
    </row>
    <row r="3" spans="1:2" ht="14.25">
      <c r="A3" s="1" t="s">
        <v>26</v>
      </c>
      <c r="B3" s="2">
        <f>'1-30 dni'!G9</f>
        <v>3049.9900000000002</v>
      </c>
    </row>
    <row r="4" spans="1:2" ht="14.25">
      <c r="A4" s="1" t="s">
        <v>27</v>
      </c>
      <c r="B4" s="2">
        <v>0</v>
      </c>
    </row>
    <row r="5" spans="1:2" ht="14.25">
      <c r="A5" s="1" t="s">
        <v>28</v>
      </c>
      <c r="B5" s="2">
        <f>'61-90 dni'!G3</f>
        <v>1599</v>
      </c>
    </row>
    <row r="6" spans="1:2" ht="14.25">
      <c r="A6" s="1" t="s">
        <v>29</v>
      </c>
      <c r="B6" s="2">
        <f>'pow. 90 dni'!G3</f>
        <v>-405.9</v>
      </c>
    </row>
    <row r="7" ht="15">
      <c r="B7" s="3">
        <f>SUM(B2:B6)</f>
        <v>1198942.5299999989</v>
      </c>
    </row>
    <row r="10" ht="14.25">
      <c r="B10" s="2">
        <v>1202011.83</v>
      </c>
    </row>
    <row r="11" ht="14.25">
      <c r="B11" s="2">
        <v>3069.29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Przedsiębiorstwo Komunikacji Miejskiej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chju</dc:creator>
  <cp:keywords/>
  <dc:description/>
  <cp:lastModifiedBy>chju</cp:lastModifiedBy>
  <dcterms:created xsi:type="dcterms:W3CDTF">2017-03-08T12:16:52Z</dcterms:created>
  <dcterms:modified xsi:type="dcterms:W3CDTF">2017-03-10T06:46:46Z</dcterms:modified>
  <cp:category/>
  <cp:version/>
  <cp:contentType/>
  <cp:contentStatus/>
</cp:coreProperties>
</file>